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3920" windowHeight="4905" activeTab="0"/>
  </bookViews>
  <sheets>
    <sheet name="Роспись расходов" sheetId="1" r:id="rId1"/>
  </sheets>
  <definedNames>
    <definedName name="_xlnm.Print_Area" localSheetId="0">'Роспись расходов'!$A$1:$D$48</definedName>
  </definedNames>
  <calcPr fullCalcOnLoad="1"/>
</workbook>
</file>

<file path=xl/sharedStrings.xml><?xml version="1.0" encoding="utf-8"?>
<sst xmlns="http://schemas.openxmlformats.org/spreadsheetml/2006/main" count="109" uniqueCount="62">
  <si>
    <t/>
  </si>
  <si>
    <t>Резервные фонды</t>
  </si>
  <si>
    <t>Другие общегосударственные вопросы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</si>
  <si>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</si>
  <si>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</si>
  <si>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</si>
  <si>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01</t>
  </si>
  <si>
    <t>ОБЩЕГОСУДАРСТВЕННЫЕ  ВОПРОСЫ</t>
  </si>
  <si>
    <t>НАЦИОНАЛЬНАЯ ЭКОНОМИКА</t>
  </si>
  <si>
    <t>04</t>
  </si>
  <si>
    <t>ЖИЛИЩНО-КОММУНАЛЬНОЕ  ХОЗЯЙСТВО</t>
  </si>
  <si>
    <t>05</t>
  </si>
  <si>
    <t>Благоустройство</t>
  </si>
  <si>
    <t>Другие вопросы в области национальной экономики</t>
  </si>
  <si>
    <t>ВСЕГО:</t>
  </si>
  <si>
    <t>ОБРАЗОВАНИЕ</t>
  </si>
  <si>
    <t>07</t>
  </si>
  <si>
    <t>классификации расходов бюджетов Российской Федерации</t>
  </si>
  <si>
    <t>02</t>
  </si>
  <si>
    <t>06</t>
  </si>
  <si>
    <t>11</t>
  </si>
  <si>
    <t>12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</si>
  <si>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</si>
  <si>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</si>
  <si>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СОЦИАЛЬНАЯ ПОЛИТИКА</t>
  </si>
  <si>
    <t>10</t>
  </si>
  <si>
    <t>Функционирование высшего должностного лица субъекта Российской Федерации и муниципального образования</t>
  </si>
  <si>
    <t>Социальное обеспечение населения</t>
  </si>
  <si>
    <t xml:space="preserve">муниципального образования </t>
  </si>
  <si>
    <t>13</t>
  </si>
  <si>
    <t>Другие вопросы в области социальной политики</t>
  </si>
  <si>
    <t>ОБСЛУЖИВАНИЕ ГОСУДАРСТВЕННОГО  И МУНИЦИПАЛЬНОГО ДОЛГА</t>
  </si>
  <si>
    <t>Обслуживание государственного внутреннего и муниципального долга</t>
  </si>
  <si>
    <t>Общеэкономические вопросы</t>
  </si>
  <si>
    <t xml:space="preserve">к решению Думы Усть-Кутского  </t>
  </si>
  <si>
    <t xml:space="preserve">(городского поселения) 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</si>
  <si>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</si>
  <si>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</si>
  <si>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</si>
  <si>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Другие вопросы в области средств массовой информации</t>
  </si>
  <si>
    <t>СРЕДСТВА МАССОВОЙ ИНФОРМАЦИИ</t>
  </si>
  <si>
    <t>08</t>
  </si>
  <si>
    <t>Культура</t>
  </si>
  <si>
    <t>КУЛЬТУРА, КИНЕМАТОГРАФИЯ</t>
  </si>
  <si>
    <t>Приложение № 6</t>
  </si>
  <si>
    <t>ОХРАНА ОКРУЖАЮЩЕЙ СРЕДЫ</t>
  </si>
  <si>
    <t>Другие вопросы в области охраны окружающей среды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</si>
  <si>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</si>
  <si>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</si>
  <si>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>Водное хозяйство</t>
  </si>
  <si>
    <t>Транспорт</t>
  </si>
  <si>
    <t>Пенсионное обеспечение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</si>
  <si>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</si>
  <si>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Молодежная политика </t>
  </si>
  <si>
    <t>Наименование</t>
  </si>
  <si>
    <t>Рз</t>
  </si>
  <si>
    <t>ПР</t>
  </si>
  <si>
    <t>(тыс. рублей)</t>
  </si>
  <si>
    <t>Распределение бюджетных ассигнований на 2019 год по разделам и подразделам</t>
  </si>
  <si>
    <t>Сумма</t>
  </si>
  <si>
    <t>Профессиональная подготовка, переподготовка и повышение квалификации</t>
  </si>
  <si>
    <t>от"24" декабря 2018г.№ 76/15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</si>
</sst>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3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0"/>
      <name val="Courier New"/>
      <family val="3"/>
    </font>
    <font>
      <sz val="9"/>
      <name val="Courier New"/>
      <family val="3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 vertical="center"/>
    </xf>
    <xf numFmtId="49" fontId="7" fillId="0" borderId="0" xfId="0" applyNumberFormat="1" applyFont="1" applyBorder="1" applyAlignment="1">
      <alignment/>
    </xf>
    <xf numFmtId="0" fontId="8" fillId="33" borderId="10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176" fontId="8" fillId="33" borderId="13" xfId="0" applyNumberFormat="1" applyFont="1" applyFill="1" applyBorder="1" applyAlignment="1">
      <alignment horizontal="right" vertical="center" wrapText="1"/>
    </xf>
    <xf numFmtId="49" fontId="8" fillId="33" borderId="14" xfId="0" applyNumberFormat="1" applyFont="1" applyFill="1" applyBorder="1" applyAlignment="1">
      <alignment horizontal="left" vertical="center" wrapText="1"/>
    </xf>
    <xf numFmtId="49" fontId="8" fillId="33" borderId="15" xfId="0" applyNumberFormat="1" applyFont="1" applyFill="1" applyBorder="1" applyAlignment="1">
      <alignment horizontal="center" vertical="center" wrapText="1"/>
    </xf>
    <xf numFmtId="49" fontId="8" fillId="33" borderId="16" xfId="0" applyNumberFormat="1" applyFont="1" applyFill="1" applyBorder="1" applyAlignment="1">
      <alignment horizontal="center" vertical="center" wrapText="1"/>
    </xf>
    <xf numFmtId="176" fontId="8" fillId="33" borderId="17" xfId="0" applyNumberFormat="1" applyFont="1" applyFill="1" applyBorder="1" applyAlignment="1">
      <alignment horizontal="right" vertical="center"/>
    </xf>
    <xf numFmtId="49" fontId="7" fillId="33" borderId="14" xfId="0" applyNumberFormat="1" applyFont="1" applyFill="1" applyBorder="1" applyAlignment="1">
      <alignment horizontal="left" vertical="center" wrapText="1"/>
    </xf>
    <xf numFmtId="49" fontId="7" fillId="33" borderId="15" xfId="0" applyNumberFormat="1" applyFont="1" applyFill="1" applyBorder="1" applyAlignment="1">
      <alignment horizontal="center" vertical="center" wrapText="1"/>
    </xf>
    <xf numFmtId="49" fontId="7" fillId="33" borderId="16" xfId="0" applyNumberFormat="1" applyFont="1" applyFill="1" applyBorder="1" applyAlignment="1">
      <alignment horizontal="center" vertical="center" wrapText="1"/>
    </xf>
    <xf numFmtId="176" fontId="7" fillId="34" borderId="17" xfId="0" applyNumberFormat="1" applyFont="1" applyFill="1" applyBorder="1" applyAlignment="1">
      <alignment horizontal="right" vertical="center"/>
    </xf>
    <xf numFmtId="49" fontId="7" fillId="33" borderId="18" xfId="0" applyNumberFormat="1" applyFont="1" applyFill="1" applyBorder="1" applyAlignment="1">
      <alignment horizontal="center" vertical="center" wrapText="1"/>
    </xf>
    <xf numFmtId="49" fontId="7" fillId="33" borderId="19" xfId="0" applyNumberFormat="1" applyFont="1" applyFill="1" applyBorder="1" applyAlignment="1">
      <alignment horizontal="center" vertical="center" wrapText="1"/>
    </xf>
    <xf numFmtId="176" fontId="7" fillId="34" borderId="20" xfId="0" applyNumberFormat="1" applyFont="1" applyFill="1" applyBorder="1" applyAlignment="1">
      <alignment horizontal="right" vertical="center"/>
    </xf>
    <xf numFmtId="176" fontId="8" fillId="34" borderId="17" xfId="0" applyNumberFormat="1" applyFont="1" applyFill="1" applyBorder="1" applyAlignment="1">
      <alignment horizontal="right" vertical="center"/>
    </xf>
    <xf numFmtId="49" fontId="8" fillId="33" borderId="21" xfId="0" applyNumberFormat="1" applyFont="1" applyFill="1" applyBorder="1" applyAlignment="1">
      <alignment horizontal="left" vertical="center" wrapText="1"/>
    </xf>
    <xf numFmtId="49" fontId="8" fillId="33" borderId="18" xfId="0" applyNumberFormat="1" applyFont="1" applyFill="1" applyBorder="1" applyAlignment="1">
      <alignment horizontal="center" vertical="center" wrapText="1"/>
    </xf>
    <xf numFmtId="49" fontId="8" fillId="33" borderId="19" xfId="0" applyNumberFormat="1" applyFont="1" applyFill="1" applyBorder="1" applyAlignment="1">
      <alignment horizontal="center" vertical="center" wrapText="1"/>
    </xf>
    <xf numFmtId="176" fontId="8" fillId="33" borderId="20" xfId="0" applyNumberFormat="1" applyFont="1" applyFill="1" applyBorder="1" applyAlignment="1">
      <alignment horizontal="right" vertical="center"/>
    </xf>
    <xf numFmtId="49" fontId="7" fillId="33" borderId="22" xfId="0" applyNumberFormat="1" applyFont="1" applyFill="1" applyBorder="1" applyAlignment="1">
      <alignment horizontal="left" vertical="center" wrapText="1"/>
    </xf>
    <xf numFmtId="49" fontId="7" fillId="33" borderId="23" xfId="0" applyNumberFormat="1" applyFont="1" applyFill="1" applyBorder="1" applyAlignment="1">
      <alignment horizontal="center" vertical="center" wrapText="1"/>
    </xf>
    <xf numFmtId="49" fontId="7" fillId="33" borderId="0" xfId="0" applyNumberFormat="1" applyFont="1" applyFill="1" applyBorder="1" applyAlignment="1">
      <alignment horizontal="center" vertical="center" wrapText="1"/>
    </xf>
    <xf numFmtId="176" fontId="7" fillId="33" borderId="24" xfId="0" applyNumberFormat="1" applyFont="1" applyFill="1" applyBorder="1" applyAlignment="1">
      <alignment horizontal="right" vertical="center"/>
    </xf>
    <xf numFmtId="49" fontId="8" fillId="33" borderId="25" xfId="0" applyNumberFormat="1" applyFont="1" applyFill="1" applyBorder="1" applyAlignment="1">
      <alignment horizontal="left" vertical="center" wrapText="1"/>
    </xf>
    <xf numFmtId="176" fontId="8" fillId="33" borderId="24" xfId="0" applyNumberFormat="1" applyFont="1" applyFill="1" applyBorder="1" applyAlignment="1">
      <alignment horizontal="right" vertical="center"/>
    </xf>
    <xf numFmtId="49" fontId="7" fillId="33" borderId="25" xfId="0" applyNumberFormat="1" applyFont="1" applyFill="1" applyBorder="1" applyAlignment="1">
      <alignment horizontal="left" vertical="center" wrapText="1"/>
    </xf>
    <xf numFmtId="49" fontId="7" fillId="33" borderId="26" xfId="0" applyNumberFormat="1" applyFont="1" applyFill="1" applyBorder="1" applyAlignment="1">
      <alignment horizontal="center" vertical="center" wrapText="1"/>
    </xf>
    <xf numFmtId="49" fontId="7" fillId="33" borderId="21" xfId="0" applyNumberFormat="1" applyFont="1" applyFill="1" applyBorder="1" applyAlignment="1">
      <alignment horizontal="left" vertical="center" wrapText="1"/>
    </xf>
    <xf numFmtId="176" fontId="7" fillId="33" borderId="27" xfId="0" applyNumberFormat="1" applyFont="1" applyFill="1" applyBorder="1" applyAlignment="1">
      <alignment horizontal="right" vertical="center"/>
    </xf>
    <xf numFmtId="49" fontId="7" fillId="33" borderId="28" xfId="0" applyNumberFormat="1" applyFont="1" applyFill="1" applyBorder="1" applyAlignment="1">
      <alignment horizontal="center" vertical="center" wrapText="1"/>
    </xf>
    <xf numFmtId="49" fontId="7" fillId="33" borderId="29" xfId="0" applyNumberFormat="1" applyFont="1" applyFill="1" applyBorder="1" applyAlignment="1">
      <alignment horizontal="center" vertical="center" wrapText="1"/>
    </xf>
    <xf numFmtId="49" fontId="8" fillId="33" borderId="26" xfId="0" applyNumberFormat="1" applyFont="1" applyFill="1" applyBorder="1" applyAlignment="1">
      <alignment horizontal="center" vertical="center" wrapText="1"/>
    </xf>
    <xf numFmtId="49" fontId="7" fillId="33" borderId="30" xfId="0" applyNumberFormat="1" applyFont="1" applyFill="1" applyBorder="1" applyAlignment="1">
      <alignment horizontal="left" vertical="center" wrapText="1"/>
    </xf>
    <xf numFmtId="49" fontId="7" fillId="33" borderId="31" xfId="0" applyNumberFormat="1" applyFont="1" applyFill="1" applyBorder="1" applyAlignment="1">
      <alignment horizontal="center" vertical="center" wrapText="1"/>
    </xf>
    <xf numFmtId="49" fontId="7" fillId="33" borderId="32" xfId="0" applyNumberFormat="1" applyFont="1" applyFill="1" applyBorder="1" applyAlignment="1">
      <alignment horizontal="center" vertical="center" wrapText="1"/>
    </xf>
    <xf numFmtId="176" fontId="7" fillId="33" borderId="33" xfId="0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0" fillId="0" borderId="0" xfId="0" applyAlignment="1">
      <alignment/>
    </xf>
    <xf numFmtId="0" fontId="8" fillId="0" borderId="0" xfId="0" applyFont="1" applyAlignment="1">
      <alignment horizontal="center" vertical="center"/>
    </xf>
    <xf numFmtId="0" fontId="8" fillId="33" borderId="34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35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33" borderId="36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33" borderId="37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showGridLines="0" tabSelected="1" zoomScalePageLayoutView="0" workbookViewId="0" topLeftCell="A1">
      <selection activeCell="D20" sqref="D20"/>
    </sheetView>
  </sheetViews>
  <sheetFormatPr defaultColWidth="3.75390625" defaultRowHeight="12.75"/>
  <cols>
    <col min="1" max="1" width="59.375" style="0" customWidth="1"/>
    <col min="2" max="3" width="16.875" style="0" customWidth="1"/>
    <col min="4" max="4" width="12.375" style="0" customWidth="1"/>
  </cols>
  <sheetData>
    <row r="1" spans="1:7" ht="12.75" customHeight="1">
      <c r="A1" s="3"/>
      <c r="B1" s="6"/>
      <c r="C1" s="7" t="s">
        <v>44</v>
      </c>
      <c r="D1" s="8"/>
      <c r="E1" s="9"/>
      <c r="F1" s="9"/>
      <c r="G1" s="9"/>
    </row>
    <row r="2" spans="1:7" ht="12.75" customHeight="1">
      <c r="A2" s="2"/>
      <c r="B2" s="6"/>
      <c r="C2" s="10" t="s">
        <v>34</v>
      </c>
      <c r="D2" s="8"/>
      <c r="E2" s="9"/>
      <c r="F2" s="9"/>
      <c r="G2" s="9"/>
    </row>
    <row r="3" spans="2:7" ht="12.75" customHeight="1">
      <c r="B3" s="6"/>
      <c r="C3" s="8" t="s">
        <v>28</v>
      </c>
      <c r="D3" s="8"/>
      <c r="E3" s="9"/>
      <c r="F3" s="9"/>
      <c r="G3" s="9"/>
    </row>
    <row r="4" spans="1:7" ht="12.75" customHeight="1">
      <c r="A4" s="4"/>
      <c r="B4" s="6"/>
      <c r="C4" s="11" t="s">
        <v>35</v>
      </c>
      <c r="D4" s="8"/>
      <c r="E4" s="9"/>
      <c r="F4" s="9"/>
      <c r="G4" s="9"/>
    </row>
    <row r="5" spans="1:7" ht="15.75" customHeight="1">
      <c r="A5" s="1"/>
      <c r="B5" s="6"/>
      <c r="C5" s="53" t="s">
        <v>61</v>
      </c>
      <c r="D5" s="54"/>
      <c r="E5" s="54"/>
      <c r="F5" s="54"/>
      <c r="G5" s="54"/>
    </row>
    <row r="6" spans="1:4" ht="9" customHeight="1">
      <c r="A6" s="14"/>
      <c r="B6" s="14"/>
      <c r="C6" s="12"/>
      <c r="D6" s="14"/>
    </row>
    <row r="7" spans="1:4" ht="15.75" customHeight="1">
      <c r="A7" s="55" t="s">
        <v>58</v>
      </c>
      <c r="B7" s="55"/>
      <c r="C7" s="55"/>
      <c r="D7" s="55"/>
    </row>
    <row r="8" spans="1:4" ht="15.75" customHeight="1">
      <c r="A8" s="55" t="s">
        <v>17</v>
      </c>
      <c r="B8" s="55"/>
      <c r="C8" s="55"/>
      <c r="D8" s="55"/>
    </row>
    <row r="9" spans="1:4" ht="9.75" customHeight="1">
      <c r="A9" s="14"/>
      <c r="B9" s="14"/>
      <c r="C9" s="14"/>
      <c r="D9" s="14"/>
    </row>
    <row r="10" spans="1:4" ht="12.75">
      <c r="A10" s="14"/>
      <c r="B10" s="14"/>
      <c r="C10" s="14"/>
      <c r="D10" s="15" t="s">
        <v>57</v>
      </c>
    </row>
    <row r="11" spans="1:4" ht="9.75" customHeight="1">
      <c r="A11" s="56" t="s">
        <v>54</v>
      </c>
      <c r="B11" s="58" t="s">
        <v>55</v>
      </c>
      <c r="C11" s="60" t="s">
        <v>56</v>
      </c>
      <c r="D11" s="62" t="s">
        <v>59</v>
      </c>
    </row>
    <row r="12" spans="1:4" ht="21" customHeight="1">
      <c r="A12" s="57"/>
      <c r="B12" s="59"/>
      <c r="C12" s="61"/>
      <c r="D12" s="63"/>
    </row>
    <row r="13" spans="1:4" ht="21" customHeight="1">
      <c r="A13" s="16" t="s">
        <v>14</v>
      </c>
      <c r="B13" s="17"/>
      <c r="C13" s="18"/>
      <c r="D13" s="19">
        <f>D14+D21+D23+D29+D34+D36+D39+D41+D45+D47</f>
        <v>477026.80000000005</v>
      </c>
    </row>
    <row r="14" spans="1:4" ht="19.5" customHeight="1">
      <c r="A14" s="20" t="s">
        <v>7</v>
      </c>
      <c r="B14" s="21" t="s">
        <v>6</v>
      </c>
      <c r="C14" s="22" t="s">
        <v>0</v>
      </c>
      <c r="D14" s="23">
        <f>D15+D16+D17+D18+D19+D20</f>
        <v>112171</v>
      </c>
    </row>
    <row r="15" spans="1:4" ht="33.75" customHeight="1">
      <c r="A15" s="24" t="s">
        <v>26</v>
      </c>
      <c r="B15" s="25" t="s">
        <v>6</v>
      </c>
      <c r="C15" s="26" t="s">
        <v>18</v>
      </c>
      <c r="D15" s="27">
        <v>3344.2</v>
      </c>
    </row>
    <row r="16" spans="1:4" ht="42.75" customHeight="1">
      <c r="A16" s="24" t="s">
        <v>23</v>
      </c>
      <c r="B16" s="25" t="s">
        <v>6</v>
      </c>
      <c r="C16" s="26" t="s">
        <v>22</v>
      </c>
      <c r="D16" s="27">
        <v>5543</v>
      </c>
    </row>
    <row r="17" spans="1:4" ht="42" customHeight="1">
      <c r="A17" s="24" t="s">
        <v>52</v>
      </c>
      <c r="B17" s="25" t="s">
        <v>6</v>
      </c>
      <c r="C17" s="26" t="s">
        <v>9</v>
      </c>
      <c r="D17" s="27">
        <v>59605.5</v>
      </c>
    </row>
    <row r="18" spans="1:4" ht="30.75" customHeight="1">
      <c r="A18" s="24" t="s">
        <v>47</v>
      </c>
      <c r="B18" s="25" t="s">
        <v>6</v>
      </c>
      <c r="C18" s="26" t="s">
        <v>19</v>
      </c>
      <c r="D18" s="27">
        <v>12277.2</v>
      </c>
    </row>
    <row r="19" spans="1:4" ht="17.25" customHeight="1">
      <c r="A19" s="24" t="s">
        <v>1</v>
      </c>
      <c r="B19" s="28" t="s">
        <v>6</v>
      </c>
      <c r="C19" s="29" t="s">
        <v>20</v>
      </c>
      <c r="D19" s="30">
        <v>2000</v>
      </c>
    </row>
    <row r="20" spans="1:4" ht="21.75" customHeight="1">
      <c r="A20" s="24" t="s">
        <v>2</v>
      </c>
      <c r="B20" s="25" t="s">
        <v>6</v>
      </c>
      <c r="C20" s="26" t="s">
        <v>29</v>
      </c>
      <c r="D20" s="27">
        <v>29401.1</v>
      </c>
    </row>
    <row r="21" spans="1:4" ht="25.5" customHeight="1">
      <c r="A21" s="20" t="s">
        <v>38</v>
      </c>
      <c r="B21" s="21" t="s">
        <v>22</v>
      </c>
      <c r="C21" s="22"/>
      <c r="D21" s="23">
        <f>D22</f>
        <v>1888.1</v>
      </c>
    </row>
    <row r="22" spans="1:4" ht="35.25" customHeight="1">
      <c r="A22" s="24" t="s">
        <v>37</v>
      </c>
      <c r="B22" s="25" t="s">
        <v>22</v>
      </c>
      <c r="C22" s="26" t="s">
        <v>36</v>
      </c>
      <c r="D22" s="27">
        <v>1888.1</v>
      </c>
    </row>
    <row r="23" spans="1:4" ht="16.5" customHeight="1">
      <c r="A23" s="20" t="s">
        <v>8</v>
      </c>
      <c r="B23" s="21" t="s">
        <v>9</v>
      </c>
      <c r="C23" s="22"/>
      <c r="D23" s="31">
        <f>D24+D25+D26+D27+D28</f>
        <v>181031.19999999998</v>
      </c>
    </row>
    <row r="24" spans="1:4" ht="18.75" customHeight="1">
      <c r="A24" s="24" t="s">
        <v>33</v>
      </c>
      <c r="B24" s="25" t="s">
        <v>9</v>
      </c>
      <c r="C24" s="26" t="s">
        <v>6</v>
      </c>
      <c r="D24" s="27">
        <v>416.2</v>
      </c>
    </row>
    <row r="25" spans="1:4" ht="16.5" customHeight="1">
      <c r="A25" s="24" t="s">
        <v>49</v>
      </c>
      <c r="B25" s="25" t="s">
        <v>9</v>
      </c>
      <c r="C25" s="26" t="s">
        <v>19</v>
      </c>
      <c r="D25" s="27">
        <v>9060.2</v>
      </c>
    </row>
    <row r="26" spans="1:4" ht="18" customHeight="1">
      <c r="A26" s="24" t="s">
        <v>50</v>
      </c>
      <c r="B26" s="25" t="s">
        <v>9</v>
      </c>
      <c r="C26" s="26" t="s">
        <v>41</v>
      </c>
      <c r="D26" s="27">
        <v>2200</v>
      </c>
    </row>
    <row r="27" spans="1:4" ht="19.5" customHeight="1">
      <c r="A27" s="24" t="s">
        <v>48</v>
      </c>
      <c r="B27" s="25" t="s">
        <v>9</v>
      </c>
      <c r="C27" s="26" t="s">
        <v>36</v>
      </c>
      <c r="D27" s="27">
        <v>167354.8</v>
      </c>
    </row>
    <row r="28" spans="1:4" ht="19.5" customHeight="1">
      <c r="A28" s="24" t="s">
        <v>13</v>
      </c>
      <c r="B28" s="25" t="s">
        <v>9</v>
      </c>
      <c r="C28" s="26" t="s">
        <v>21</v>
      </c>
      <c r="D28" s="27">
        <v>2000</v>
      </c>
    </row>
    <row r="29" spans="1:4" ht="16.5" customHeight="1">
      <c r="A29" s="32" t="s">
        <v>10</v>
      </c>
      <c r="B29" s="33" t="s">
        <v>11</v>
      </c>
      <c r="C29" s="34"/>
      <c r="D29" s="35">
        <f>D30+D31+D32+D33</f>
        <v>130723.5</v>
      </c>
    </row>
    <row r="30" spans="1:4" ht="18" customHeight="1">
      <c r="A30" s="36" t="s">
        <v>3</v>
      </c>
      <c r="B30" s="37" t="s">
        <v>11</v>
      </c>
      <c r="C30" s="38" t="s">
        <v>6</v>
      </c>
      <c r="D30" s="39">
        <v>50825.2</v>
      </c>
    </row>
    <row r="31" spans="1:4" ht="18" customHeight="1">
      <c r="A31" s="24" t="s">
        <v>4</v>
      </c>
      <c r="B31" s="25" t="s">
        <v>11</v>
      </c>
      <c r="C31" s="26" t="s">
        <v>18</v>
      </c>
      <c r="D31" s="27">
        <v>20570</v>
      </c>
    </row>
    <row r="32" spans="1:4" ht="24.75" customHeight="1">
      <c r="A32" s="24" t="s">
        <v>12</v>
      </c>
      <c r="B32" s="25" t="s">
        <v>11</v>
      </c>
      <c r="C32" s="26" t="s">
        <v>22</v>
      </c>
      <c r="D32" s="27">
        <v>38604.8</v>
      </c>
    </row>
    <row r="33" spans="1:4" ht="23.25" customHeight="1">
      <c r="A33" s="24" t="s">
        <v>5</v>
      </c>
      <c r="B33" s="25" t="s">
        <v>11</v>
      </c>
      <c r="C33" s="26" t="s">
        <v>11</v>
      </c>
      <c r="D33" s="27">
        <v>20723.5</v>
      </c>
    </row>
    <row r="34" spans="1:4" ht="0.75" customHeight="1" hidden="1">
      <c r="A34" s="20" t="s">
        <v>45</v>
      </c>
      <c r="B34" s="21" t="s">
        <v>19</v>
      </c>
      <c r="C34" s="21"/>
      <c r="D34" s="23">
        <f>D35</f>
        <v>0</v>
      </c>
    </row>
    <row r="35" spans="1:4" ht="18.75" customHeight="1" hidden="1">
      <c r="A35" s="40" t="s">
        <v>46</v>
      </c>
      <c r="B35" s="21" t="s">
        <v>19</v>
      </c>
      <c r="C35" s="21" t="s">
        <v>11</v>
      </c>
      <c r="D35" s="41">
        <v>0</v>
      </c>
    </row>
    <row r="36" spans="1:4" ht="18.75" customHeight="1">
      <c r="A36" s="20" t="s">
        <v>15</v>
      </c>
      <c r="B36" s="21" t="s">
        <v>16</v>
      </c>
      <c r="C36" s="22"/>
      <c r="D36" s="23">
        <f>D37+D38</f>
        <v>2806.4</v>
      </c>
    </row>
    <row r="37" spans="1:4" ht="25.5">
      <c r="A37" s="42" t="s">
        <v>60</v>
      </c>
      <c r="B37" s="25" t="s">
        <v>16</v>
      </c>
      <c r="C37" s="43" t="s">
        <v>11</v>
      </c>
      <c r="D37" s="27">
        <v>426.4</v>
      </c>
    </row>
    <row r="38" spans="1:4" ht="18.75" customHeight="1">
      <c r="A38" s="42" t="s">
        <v>53</v>
      </c>
      <c r="B38" s="25" t="s">
        <v>16</v>
      </c>
      <c r="C38" s="43" t="s">
        <v>16</v>
      </c>
      <c r="D38" s="39">
        <v>2380</v>
      </c>
    </row>
    <row r="39" spans="1:4" ht="18.75" customHeight="1">
      <c r="A39" s="20" t="s">
        <v>43</v>
      </c>
      <c r="B39" s="21" t="s">
        <v>41</v>
      </c>
      <c r="C39" s="22"/>
      <c r="D39" s="23">
        <f>D40</f>
        <v>43807.9</v>
      </c>
    </row>
    <row r="40" spans="1:4" ht="18.75" customHeight="1">
      <c r="A40" s="42" t="s">
        <v>42</v>
      </c>
      <c r="B40" s="25" t="s">
        <v>41</v>
      </c>
      <c r="C40" s="43" t="s">
        <v>6</v>
      </c>
      <c r="D40" s="39">
        <v>43807.9</v>
      </c>
    </row>
    <row r="41" spans="1:4" ht="18" customHeight="1">
      <c r="A41" s="32" t="s">
        <v>24</v>
      </c>
      <c r="B41" s="33" t="s">
        <v>25</v>
      </c>
      <c r="C41" s="34"/>
      <c r="D41" s="23">
        <f>D42+D43+D44</f>
        <v>3392.7</v>
      </c>
    </row>
    <row r="42" spans="1:4" s="5" customFormat="1" ht="18" customHeight="1">
      <c r="A42" s="44" t="s">
        <v>51</v>
      </c>
      <c r="B42" s="37" t="s">
        <v>25</v>
      </c>
      <c r="C42" s="38" t="s">
        <v>6</v>
      </c>
      <c r="D42" s="45">
        <v>1712.7</v>
      </c>
    </row>
    <row r="43" spans="1:4" ht="17.25" customHeight="1">
      <c r="A43" s="42" t="s">
        <v>27</v>
      </c>
      <c r="B43" s="46" t="s">
        <v>25</v>
      </c>
      <c r="C43" s="47" t="s">
        <v>22</v>
      </c>
      <c r="D43" s="45">
        <v>1500</v>
      </c>
    </row>
    <row r="44" spans="1:4" ht="22.5" customHeight="1">
      <c r="A44" s="44" t="s">
        <v>30</v>
      </c>
      <c r="B44" s="46" t="s">
        <v>25</v>
      </c>
      <c r="C44" s="47" t="s">
        <v>19</v>
      </c>
      <c r="D44" s="45">
        <v>180</v>
      </c>
    </row>
    <row r="45" spans="1:4" ht="24" customHeight="1">
      <c r="A45" s="32" t="s">
        <v>40</v>
      </c>
      <c r="B45" s="21" t="s">
        <v>21</v>
      </c>
      <c r="C45" s="48"/>
      <c r="D45" s="23">
        <f>D46</f>
        <v>600</v>
      </c>
    </row>
    <row r="46" spans="1:4" ht="19.5" customHeight="1">
      <c r="A46" s="24" t="s">
        <v>39</v>
      </c>
      <c r="B46" s="25" t="s">
        <v>21</v>
      </c>
      <c r="C46" s="43" t="s">
        <v>9</v>
      </c>
      <c r="D46" s="27">
        <v>600</v>
      </c>
    </row>
    <row r="47" spans="1:4" ht="31.5" customHeight="1">
      <c r="A47" s="32" t="s">
        <v>31</v>
      </c>
      <c r="B47" s="21" t="s">
        <v>29</v>
      </c>
      <c r="C47" s="48"/>
      <c r="D47" s="23">
        <f>D48</f>
        <v>606</v>
      </c>
    </row>
    <row r="48" spans="1:4" ht="28.5" customHeight="1">
      <c r="A48" s="49" t="s">
        <v>32</v>
      </c>
      <c r="B48" s="50" t="s">
        <v>29</v>
      </c>
      <c r="C48" s="51" t="s">
        <v>6</v>
      </c>
      <c r="D48" s="52">
        <v>606</v>
      </c>
    </row>
    <row r="49" spans="1:4" ht="12" customHeight="1">
      <c r="A49" s="13"/>
      <c r="B49" s="13"/>
      <c r="C49" s="13"/>
      <c r="D49" s="13"/>
    </row>
  </sheetData>
  <sheetProtection/>
  <mergeCells count="7">
    <mergeCell ref="C5:G5"/>
    <mergeCell ref="A8:D8"/>
    <mergeCell ref="A7:D7"/>
    <mergeCell ref="A11:A12"/>
    <mergeCell ref="B11:B12"/>
    <mergeCell ref="C11:C12"/>
    <mergeCell ref="D11:D12"/>
  </mergeCells>
  <printOptions/>
  <pageMargins left="0.44" right="0.2" top="0.36" bottom="0.27" header="0.24" footer="0.21"/>
  <pageSetup fitToHeight="1" fitToWidth="1" horizontalDpi="1200" verticalDpi="12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Пользователь Windows</cp:lastModifiedBy>
  <cp:lastPrinted>2018-12-26T09:42:27Z</cp:lastPrinted>
  <dcterms:created xsi:type="dcterms:W3CDTF">2003-12-05T21:14:57Z</dcterms:created>
  <dcterms:modified xsi:type="dcterms:W3CDTF">2018-12-26T09:43:19Z</dcterms:modified>
  <cp:category/>
  <cp:version/>
  <cp:contentType/>
  <cp:contentStatus/>
</cp:coreProperties>
</file>