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4245" windowWidth="13920" windowHeight="4905" activeTab="0"/>
  </bookViews>
  <sheets>
    <sheet name="роспись расходов" sheetId="1" r:id="rId1"/>
  </sheets>
  <definedNames/>
  <calcPr fullCalcOnLoad="1"/>
</workbook>
</file>

<file path=xl/sharedStrings.xml><?xml version="1.0" encoding="utf-8"?>
<sst xmlns="http://schemas.openxmlformats.org/spreadsheetml/2006/main" count="215" uniqueCount="80">
  <si>
    <t>сумма</t>
  </si>
  <si>
    <t>КФСР</t>
  </si>
  <si>
    <t>КЦСР</t>
  </si>
  <si>
    <t>КВР</t>
  </si>
  <si>
    <t>КВСР</t>
  </si>
  <si>
    <t>Наименование программы</t>
  </si>
  <si>
    <t>Бюджетная классификация</t>
  </si>
  <si>
    <t xml:space="preserve">Распределение бюджетных ассигнований на реализацию </t>
  </si>
  <si>
    <t>0501</t>
  </si>
  <si>
    <t>№</t>
  </si>
  <si>
    <t>0412</t>
  </si>
  <si>
    <t>ВСЕГО  по программам</t>
  </si>
  <si>
    <t>951</t>
  </si>
  <si>
    <t>1003</t>
  </si>
  <si>
    <t>0502</t>
  </si>
  <si>
    <t>муниципального образования</t>
  </si>
  <si>
    <t xml:space="preserve">к  решению Думы Усть-Кутского </t>
  </si>
  <si>
    <t xml:space="preserve">(городского поселения) </t>
  </si>
  <si>
    <t>0707</t>
  </si>
  <si>
    <t>0113</t>
  </si>
  <si>
    <t>0409</t>
  </si>
  <si>
    <t>Итого по программе:</t>
  </si>
  <si>
    <t>Приложение № 12</t>
  </si>
  <si>
    <t>200</t>
  </si>
  <si>
    <t>800</t>
  </si>
  <si>
    <t>Муниципальная программа Усть-Кутского муниципального образования (городского поселения) "Переселение граждан из ветхого и аварийного жилищного фонда на территории Усть-Кутского муниципального образования (городского поселения) на период до 2019 года"</t>
  </si>
  <si>
    <t>300</t>
  </si>
  <si>
    <t>600</t>
  </si>
  <si>
    <t>Потребность в средствах</t>
  </si>
  <si>
    <t>Муниципальная программа " Газификация города Усть-Кута на 2014-2018 годы"</t>
  </si>
  <si>
    <t xml:space="preserve">Сумма </t>
  </si>
  <si>
    <t>Муниципальная программа Усть-Кутского муниципального образования (городского поселения) "Молодым семьям города Усть-Кута - доступное жилье" на 2008-2019 годы</t>
  </si>
  <si>
    <t>79 6 03 00000</t>
  </si>
  <si>
    <t>79 6 10 00000</t>
  </si>
  <si>
    <t>0408</t>
  </si>
  <si>
    <t>79 6 02 00000</t>
  </si>
  <si>
    <t>Муниципальная программа "Эффективное управление муниципальным имуществом на период 2017-2019 г.г. на территории Усть-Кутского муниципального образования (городского поселения)"</t>
  </si>
  <si>
    <t>Муниципальная программа "Обеспечение первичных мер пожарной безопасности на территории Усть-Кутского муниципального образования (городского поселения) на 2016-2018 годы"</t>
  </si>
  <si>
    <t>0309</t>
  </si>
  <si>
    <t>79 6 17 00000</t>
  </si>
  <si>
    <t>Муниципальная программа Усть-Кутского муниципального образования (городского поселения) "Развитие дорожного хозяйства Усть-Кутского муниципального образования (городского поселения) на 2016-2020 годы"</t>
  </si>
  <si>
    <t>79 6 16 00000</t>
  </si>
  <si>
    <t>Муниципальная программа Усть-Кутского муниципального образования (городского поселения) "Развитие и поддержка малого и среднего предпринимательства на территории города Усть-Кута на 2017-2021 г.г."</t>
  </si>
  <si>
    <t>79 6 04 00000</t>
  </si>
  <si>
    <t>Муниципальная программа " Модернизация объектов коммунальной инфраструктуры Усть-Кутского муниципального образования (городского поселения)" на 2017-2021 годы</t>
  </si>
  <si>
    <t>79 6 01 S2200</t>
  </si>
  <si>
    <t>Муниципальная программа "Энергосбережение и повышение энергетической эффективности в Усть-Кутском муниципальном образовании (городского поселения) на 2011-2020 годы"</t>
  </si>
  <si>
    <t>79 6 12 00000</t>
  </si>
  <si>
    <t>0503</t>
  </si>
  <si>
    <t>79 6 18 00000</t>
  </si>
  <si>
    <t>79 6 09 00000</t>
  </si>
  <si>
    <t xml:space="preserve">Муниципальная программа Усть-Кутского муниципального образования (городского поселения) "Поддержка социально ориентированных некоммерческих организаций Усть-Кутского муниципального образования (городского поселения) на 2017-2019 годы" </t>
  </si>
  <si>
    <t>79 6 06 00000</t>
  </si>
  <si>
    <t>(тыс. рублей)</t>
  </si>
  <si>
    <t>Муниципальная программа Усть-Кутского муниципального образования (городского поселения) "Молодежная политика. Приоритеты, перспективы развития на 2017-2019 годы"</t>
  </si>
  <si>
    <t>Муниципальная программа "Благоустройство и обеспечение экологической безопасности на территории муниципального образования "город Усть-Кут" на 2017-2021 годы"</t>
  </si>
  <si>
    <t>муниципальных программ на 2018 год</t>
  </si>
  <si>
    <t>Муниципальная программа Усть-Кутского муниципального образования (городского поселения) "Развитие автомобильного пассажирского транспорта общего пользования на территории Усть-Кутского муниципального образования (городского поселения) на 2018-2022 годы"</t>
  </si>
  <si>
    <t>79 6 19 00000</t>
  </si>
  <si>
    <t>79 6 16 S2450</t>
  </si>
  <si>
    <t>79 6 20 00000</t>
  </si>
  <si>
    <t>Муниципальная программа Усть-Кутского муниципального образования (городского поселения) "Повышение безопасности дорожного движения на территории Усть-Кутского муниципального образования (городского поселения) 2016-2020 г.г."</t>
  </si>
  <si>
    <t>Муниципальная программа "Формирование современной городской среды Усть-Кутского муниципального образования (городского поселения) на 2018-2022 годы</t>
  </si>
  <si>
    <t>1006</t>
  </si>
  <si>
    <t>952</t>
  </si>
  <si>
    <t>79 6 02 S2370</t>
  </si>
  <si>
    <t>400</t>
  </si>
  <si>
    <t>79 6 16 М2450</t>
  </si>
  <si>
    <t>79 6 16 М2730</t>
  </si>
  <si>
    <t>0801</t>
  </si>
  <si>
    <t>79 6 08 S2370</t>
  </si>
  <si>
    <t>Муниципальная программа Переселение граждан из жилых помещений, расположенных в зоне Байкало-Амурской магистрали, признанных непригодными для проживания, и (или) жилых помещений с высоким уровнем износа (более 7 процентов) на территории Усть-Кутского муниципального образования (городского поселения) на 2018-2020 годы"</t>
  </si>
  <si>
    <t>79 6 21 L0231</t>
  </si>
  <si>
    <t>79 6 21 S2810</t>
  </si>
  <si>
    <t xml:space="preserve">79 6 21 М0231 </t>
  </si>
  <si>
    <t>79 6 21 М2810</t>
  </si>
  <si>
    <t>79 6 19 S2370</t>
  </si>
  <si>
    <t>79 6 17 L4670</t>
  </si>
  <si>
    <t>79 6 05 L4970</t>
  </si>
  <si>
    <t xml:space="preserve">от " 26 " апреля 2018г. № 48/8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</si>
</sst>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?"/>
    <numFmt numFmtId="185" formatCode="#,##0.0"/>
  </numFmts>
  <fonts count="45">
    <font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i/>
      <sz val="8"/>
      <name val="Arial Cyr"/>
      <family val="0"/>
    </font>
    <font>
      <sz val="7"/>
      <name val="Arial Cyr"/>
      <family val="0"/>
    </font>
    <font>
      <b/>
      <sz val="7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thin"/>
      <bottom style="hair"/>
    </border>
    <border>
      <left>
        <color indexed="63"/>
      </left>
      <right style="hair"/>
      <top style="thin"/>
      <bottom style="thin"/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thin"/>
      <top style="thin"/>
      <bottom style="thin"/>
    </border>
    <border>
      <left style="hair"/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49" fontId="0" fillId="0" borderId="0" xfId="0" applyNumberFormat="1" applyAlignment="1">
      <alignment horizontal="left"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 horizontal="right"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 vertical="center"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right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horizontal="right" vertical="center"/>
    </xf>
    <xf numFmtId="3" fontId="2" fillId="0" borderId="21" xfId="0" applyNumberFormat="1" applyFont="1" applyFill="1" applyBorder="1" applyAlignment="1">
      <alignment horizontal="right" vertical="center"/>
    </xf>
    <xf numFmtId="49" fontId="6" fillId="0" borderId="22" xfId="0" applyNumberFormat="1" applyFont="1" applyBorder="1" applyAlignment="1">
      <alignment horizontal="center" vertical="center" wrapText="1"/>
    </xf>
    <xf numFmtId="49" fontId="2" fillId="0" borderId="23" xfId="0" applyNumberFormat="1" applyFont="1" applyBorder="1" applyAlignment="1">
      <alignment horizontal="left" vertical="center" wrapText="1"/>
    </xf>
    <xf numFmtId="49" fontId="6" fillId="0" borderId="24" xfId="0" applyNumberFormat="1" applyFont="1" applyBorder="1" applyAlignment="1">
      <alignment horizontal="center" vertical="center" wrapText="1"/>
    </xf>
    <xf numFmtId="49" fontId="6" fillId="0" borderId="23" xfId="0" applyNumberFormat="1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49" fontId="6" fillId="0" borderId="26" xfId="0" applyNumberFormat="1" applyFont="1" applyBorder="1" applyAlignment="1">
      <alignment horizontal="center" vertical="center" wrapText="1"/>
    </xf>
    <xf numFmtId="49" fontId="1" fillId="0" borderId="26" xfId="0" applyNumberFormat="1" applyFont="1" applyBorder="1" applyAlignment="1">
      <alignment horizontal="center" vertical="center" wrapText="1"/>
    </xf>
    <xf numFmtId="49" fontId="1" fillId="0" borderId="27" xfId="0" applyNumberFormat="1" applyFont="1" applyBorder="1" applyAlignment="1">
      <alignment horizontal="center" vertical="center" wrapText="1"/>
    </xf>
    <xf numFmtId="3" fontId="2" fillId="0" borderId="24" xfId="0" applyNumberFormat="1" applyFont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3" fontId="2" fillId="0" borderId="29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 wrapText="1"/>
    </xf>
    <xf numFmtId="3" fontId="1" fillId="0" borderId="30" xfId="0" applyNumberFormat="1" applyFont="1" applyFill="1" applyBorder="1" applyAlignment="1">
      <alignment horizontal="right" vertical="center"/>
    </xf>
    <xf numFmtId="0" fontId="2" fillId="0" borderId="11" xfId="0" applyFont="1" applyFill="1" applyBorder="1" applyAlignment="1">
      <alignment horizontal="center" vertical="center" wrapText="1"/>
    </xf>
    <xf numFmtId="3" fontId="2" fillId="0" borderId="31" xfId="0" applyNumberFormat="1" applyFont="1" applyBorder="1" applyAlignment="1">
      <alignment horizontal="right" vertical="center"/>
    </xf>
    <xf numFmtId="49" fontId="1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34" xfId="0" applyNumberFormat="1" applyFont="1" applyFill="1" applyBorder="1" applyAlignment="1">
      <alignment horizontal="center" vertical="center" wrapText="1"/>
    </xf>
    <xf numFmtId="3" fontId="1" fillId="0" borderId="35" xfId="0" applyNumberFormat="1" applyFont="1" applyFill="1" applyBorder="1" applyAlignment="1">
      <alignment horizontal="right" vertical="center"/>
    </xf>
    <xf numFmtId="0" fontId="1" fillId="0" borderId="36" xfId="0" applyFont="1" applyFill="1" applyBorder="1" applyAlignment="1">
      <alignment horizontal="center" vertical="center" wrapText="1"/>
    </xf>
    <xf numFmtId="0" fontId="1" fillId="0" borderId="37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36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33" borderId="39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49" fontId="1" fillId="0" borderId="40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185" fontId="2" fillId="33" borderId="35" xfId="0" applyNumberFormat="1" applyFont="1" applyFill="1" applyBorder="1" applyAlignment="1">
      <alignment horizontal="right" vertical="center" wrapText="1"/>
    </xf>
    <xf numFmtId="185" fontId="1" fillId="33" borderId="21" xfId="0" applyNumberFormat="1" applyFont="1" applyFill="1" applyBorder="1" applyAlignment="1">
      <alignment horizontal="right" vertical="center" wrapText="1"/>
    </xf>
    <xf numFmtId="185" fontId="2" fillId="33" borderId="21" xfId="0" applyNumberFormat="1" applyFont="1" applyFill="1" applyBorder="1" applyAlignment="1">
      <alignment horizontal="right" vertical="center" wrapText="1"/>
    </xf>
    <xf numFmtId="185" fontId="1" fillId="33" borderId="20" xfId="0" applyNumberFormat="1" applyFont="1" applyFill="1" applyBorder="1" applyAlignment="1">
      <alignment horizontal="right" vertical="center" wrapText="1"/>
    </xf>
    <xf numFmtId="185" fontId="2" fillId="33" borderId="20" xfId="0" applyNumberFormat="1" applyFont="1" applyFill="1" applyBorder="1" applyAlignment="1">
      <alignment horizontal="right" vertical="center" wrapText="1"/>
    </xf>
    <xf numFmtId="185" fontId="0" fillId="0" borderId="0" xfId="0" applyNumberFormat="1" applyFill="1" applyAlignment="1">
      <alignment/>
    </xf>
    <xf numFmtId="0" fontId="0" fillId="33" borderId="0" xfId="0" applyFill="1" applyAlignment="1">
      <alignment/>
    </xf>
    <xf numFmtId="49" fontId="0" fillId="33" borderId="0" xfId="0" applyNumberFormat="1" applyFill="1" applyBorder="1" applyAlignment="1">
      <alignment/>
    </xf>
    <xf numFmtId="185" fontId="2" fillId="33" borderId="42" xfId="0" applyNumberFormat="1" applyFont="1" applyFill="1" applyBorder="1" applyAlignment="1">
      <alignment horizontal="right" vertical="center"/>
    </xf>
    <xf numFmtId="185" fontId="0" fillId="33" borderId="0" xfId="0" applyNumberFormat="1" applyFill="1" applyAlignment="1">
      <alignment/>
    </xf>
    <xf numFmtId="0" fontId="2" fillId="0" borderId="43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49" fontId="2" fillId="0" borderId="34" xfId="0" applyNumberFormat="1" applyFont="1" applyFill="1" applyBorder="1" applyAlignment="1">
      <alignment horizontal="center" vertical="center" wrapText="1"/>
    </xf>
    <xf numFmtId="49" fontId="2" fillId="0" borderId="16" xfId="0" applyNumberFormat="1" applyFont="1" applyFill="1" applyBorder="1" applyAlignment="1">
      <alignment horizontal="center" vertical="center" wrapText="1"/>
    </xf>
    <xf numFmtId="49" fontId="2" fillId="0" borderId="40" xfId="0" applyNumberFormat="1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46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32" xfId="0" applyFont="1" applyFill="1" applyBorder="1" applyAlignment="1">
      <alignment horizontal="left" vertical="center" wrapText="1"/>
    </xf>
    <xf numFmtId="0" fontId="1" fillId="33" borderId="47" xfId="0" applyFont="1" applyFill="1" applyBorder="1" applyAlignment="1">
      <alignment horizontal="center" vertical="center" wrapText="1"/>
    </xf>
    <xf numFmtId="49" fontId="2" fillId="0" borderId="48" xfId="0" applyNumberFormat="1" applyFont="1" applyFill="1" applyBorder="1" applyAlignment="1">
      <alignment horizontal="center" vertical="center" wrapText="1"/>
    </xf>
    <xf numFmtId="49" fontId="2" fillId="0" borderId="33" xfId="0" applyNumberFormat="1" applyFont="1" applyFill="1" applyBorder="1" applyAlignment="1">
      <alignment horizontal="center" vertical="center" wrapText="1"/>
    </xf>
    <xf numFmtId="49" fontId="2" fillId="0" borderId="49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33" borderId="30" xfId="0" applyFont="1" applyFill="1" applyBorder="1" applyAlignment="1">
      <alignment horizontal="center" vertical="center" wrapText="1"/>
    </xf>
    <xf numFmtId="0" fontId="2" fillId="33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2" fillId="0" borderId="52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1" fillId="33" borderId="54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1" fillId="33" borderId="28" xfId="0" applyFont="1" applyFill="1" applyBorder="1" applyAlignment="1">
      <alignment horizontal="left" vertical="center" wrapText="1"/>
    </xf>
    <xf numFmtId="0" fontId="1" fillId="33" borderId="32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A70"/>
  <sheetViews>
    <sheetView tabSelected="1" zoomScalePageLayoutView="0" workbookViewId="0" topLeftCell="A34">
      <selection activeCell="BI19" sqref="BI19"/>
    </sheetView>
  </sheetViews>
  <sheetFormatPr defaultColWidth="3.75390625" defaultRowHeight="12.75"/>
  <cols>
    <col min="1" max="1" width="6.375" style="0" customWidth="1"/>
    <col min="2" max="2" width="64.625" style="0" customWidth="1"/>
    <col min="3" max="3" width="8.125" style="0" customWidth="1"/>
    <col min="4" max="4" width="9.125" style="0" customWidth="1"/>
    <col min="5" max="5" width="11.875" style="0" customWidth="1"/>
    <col min="6" max="6" width="8.625" style="0" customWidth="1"/>
    <col min="7" max="7" width="3.75390625" style="0" hidden="1" customWidth="1"/>
    <col min="8" max="8" width="2.125" style="0" hidden="1" customWidth="1"/>
    <col min="9" max="28" width="3.75390625" style="0" hidden="1" customWidth="1"/>
    <col min="29" max="29" width="7.875" style="0" hidden="1" customWidth="1"/>
    <col min="30" max="30" width="11.00390625" style="88" customWidth="1"/>
    <col min="31" max="45" width="3.75390625" style="0" hidden="1" customWidth="1"/>
    <col min="46" max="46" width="3.875" style="0" hidden="1" customWidth="1"/>
    <col min="47" max="47" width="1.00390625" style="0" hidden="1" customWidth="1"/>
    <col min="48" max="53" width="3.75390625" style="0" customWidth="1"/>
    <col min="54" max="54" width="9.125" style="0" bestFit="1" customWidth="1"/>
  </cols>
  <sheetData>
    <row r="1" spans="1:46" ht="12.75" customHeight="1">
      <c r="A1" s="6"/>
      <c r="B1" s="6"/>
      <c r="C1" s="18"/>
      <c r="D1" s="11"/>
      <c r="E1" s="12" t="s">
        <v>22</v>
      </c>
      <c r="F1" s="12"/>
      <c r="G1" s="12"/>
      <c r="H1" s="12"/>
      <c r="I1" s="12"/>
      <c r="J1" s="12"/>
      <c r="K1" s="12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</row>
    <row r="2" spans="1:46" ht="12.75" customHeight="1">
      <c r="A2" s="5"/>
      <c r="B2" s="5"/>
      <c r="C2" s="20"/>
      <c r="D2" s="5"/>
      <c r="E2" s="14" t="s">
        <v>16</v>
      </c>
      <c r="F2" s="14"/>
      <c r="G2" s="14"/>
      <c r="H2" s="14"/>
      <c r="I2" s="14"/>
      <c r="J2" s="14"/>
      <c r="K2" s="14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</row>
    <row r="3" spans="3:46" ht="12.75" customHeight="1">
      <c r="C3" s="19"/>
      <c r="E3" s="13" t="s">
        <v>15</v>
      </c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5"/>
      <c r="AS3" s="15"/>
      <c r="AT3" s="15"/>
    </row>
    <row r="4" spans="1:46" ht="12.75" customHeight="1">
      <c r="A4" s="10"/>
      <c r="B4" s="10"/>
      <c r="C4" s="21"/>
      <c r="D4" s="10"/>
      <c r="E4" s="67" t="s">
        <v>17</v>
      </c>
      <c r="F4" s="10"/>
      <c r="G4" s="10"/>
      <c r="H4" s="10"/>
      <c r="I4" s="10"/>
      <c r="J4" s="10"/>
      <c r="K4" s="10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5"/>
      <c r="AS4" s="15"/>
      <c r="AT4" s="15"/>
    </row>
    <row r="5" spans="1:72" ht="15.75" customHeight="1">
      <c r="A5" s="1"/>
      <c r="B5" s="1"/>
      <c r="C5" s="22"/>
      <c r="D5" s="1"/>
      <c r="E5" s="68" t="s">
        <v>79</v>
      </c>
      <c r="F5" s="69"/>
      <c r="G5" s="69"/>
      <c r="H5" s="69"/>
      <c r="I5" s="69"/>
      <c r="J5" s="69"/>
      <c r="K5" s="69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T5" s="15"/>
      <c r="BB5" s="12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</row>
    <row r="6" spans="1:72" ht="10.5" customHeight="1">
      <c r="A6" s="1"/>
      <c r="B6" s="1"/>
      <c r="C6" s="1"/>
      <c r="D6" s="1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BB6" s="14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</row>
    <row r="7" spans="1:72" ht="25.5" customHeight="1">
      <c r="A7" s="113" t="s">
        <v>7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BB7" s="13"/>
      <c r="BC7" s="13"/>
      <c r="BD7" s="13"/>
      <c r="BE7" s="13"/>
      <c r="BF7" s="13"/>
      <c r="BG7" s="13"/>
      <c r="BH7" s="13"/>
      <c r="BI7" s="13"/>
      <c r="BJ7" s="13"/>
      <c r="BK7" s="13"/>
      <c r="BL7" s="13"/>
      <c r="BM7" s="13"/>
      <c r="BN7" s="13"/>
      <c r="BO7" s="13"/>
      <c r="BP7" s="13"/>
      <c r="BQ7" s="13"/>
      <c r="BR7" s="13"/>
      <c r="BS7" s="13"/>
      <c r="BT7" s="13"/>
    </row>
    <row r="8" spans="1:72" ht="17.25" customHeight="1">
      <c r="A8" s="113" t="s">
        <v>56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BB8" s="10"/>
      <c r="BC8" s="13"/>
      <c r="BD8" s="13"/>
      <c r="BE8" s="13"/>
      <c r="BF8" s="13"/>
      <c r="BG8" s="13"/>
      <c r="BH8" s="13"/>
      <c r="BI8" s="13"/>
      <c r="BJ8" s="13"/>
      <c r="BK8" s="13"/>
      <c r="BL8" s="13"/>
      <c r="BM8" s="13"/>
      <c r="BN8" s="13"/>
      <c r="BO8" s="13"/>
      <c r="BP8" s="13"/>
      <c r="BQ8" s="13"/>
      <c r="BR8" s="13"/>
      <c r="BS8" s="13"/>
      <c r="BT8" s="10"/>
    </row>
    <row r="9" spans="1:73" ht="22.5" customHeight="1" hidden="1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89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2"/>
      <c r="AS9" s="1"/>
      <c r="AT9" s="1"/>
      <c r="BF9" s="11"/>
      <c r="BG9" s="11"/>
      <c r="BH9" s="11"/>
      <c r="BI9" s="11"/>
      <c r="BJ9" s="11"/>
      <c r="BK9" s="11"/>
      <c r="BL9" s="11"/>
      <c r="BM9" s="11"/>
      <c r="BN9" s="11"/>
      <c r="BO9" s="11"/>
      <c r="BP9" s="11"/>
      <c r="BQ9" s="11"/>
      <c r="BR9" s="11"/>
      <c r="BS9" s="11"/>
      <c r="BT9" s="11"/>
      <c r="BU9" s="11"/>
    </row>
    <row r="10" spans="1:73" ht="18" customHeight="1">
      <c r="A10" s="114" t="s">
        <v>53</v>
      </c>
      <c r="B10" s="114"/>
      <c r="C10" s="114"/>
      <c r="D10" s="114"/>
      <c r="E10" s="114"/>
      <c r="F10" s="114"/>
      <c r="G10" s="114"/>
      <c r="H10" s="114"/>
      <c r="I10" s="114"/>
      <c r="J10" s="114"/>
      <c r="K10" s="114"/>
      <c r="L10" s="114"/>
      <c r="M10" s="114"/>
      <c r="N10" s="114"/>
      <c r="O10" s="114"/>
      <c r="P10" s="114"/>
      <c r="Q10" s="114"/>
      <c r="R10" s="114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BF10" s="5"/>
      <c r="BG10" s="5"/>
      <c r="BH10" s="5"/>
      <c r="BI10" s="5"/>
      <c r="BJ10" s="5"/>
      <c r="BK10" s="7"/>
      <c r="BL10" s="5"/>
      <c r="BM10" s="7"/>
      <c r="BN10" s="7"/>
      <c r="BO10" s="7"/>
      <c r="BP10" s="7"/>
      <c r="BQ10" s="7"/>
      <c r="BR10" s="7"/>
      <c r="BS10" s="7"/>
      <c r="BT10" s="7"/>
      <c r="BU10" s="8"/>
    </row>
    <row r="11" spans="1:73" ht="20.25" customHeight="1">
      <c r="A11" s="115" t="s">
        <v>9</v>
      </c>
      <c r="B11" s="94" t="s">
        <v>5</v>
      </c>
      <c r="C11" s="94" t="s">
        <v>6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  <c r="X11" s="94"/>
      <c r="Y11" s="94"/>
      <c r="Z11" s="94"/>
      <c r="AA11" s="94"/>
      <c r="AB11" s="94"/>
      <c r="AC11" s="94"/>
      <c r="AD11" s="111" t="s">
        <v>30</v>
      </c>
      <c r="AE11" s="109" t="s">
        <v>0</v>
      </c>
      <c r="AF11" s="94" t="s">
        <v>0</v>
      </c>
      <c r="AG11" s="94" t="s">
        <v>0</v>
      </c>
      <c r="AH11" s="94" t="s">
        <v>0</v>
      </c>
      <c r="AI11" s="94" t="s">
        <v>0</v>
      </c>
      <c r="AJ11" s="94" t="s">
        <v>0</v>
      </c>
      <c r="AK11" s="94" t="s">
        <v>0</v>
      </c>
      <c r="AL11" s="94" t="s">
        <v>0</v>
      </c>
      <c r="AM11" s="94" t="s">
        <v>0</v>
      </c>
      <c r="AN11" s="94" t="s">
        <v>0</v>
      </c>
      <c r="AO11" s="94" t="s">
        <v>0</v>
      </c>
      <c r="AP11" s="94" t="s">
        <v>0</v>
      </c>
      <c r="AQ11" s="94" t="s">
        <v>0</v>
      </c>
      <c r="AR11" s="94" t="s">
        <v>0</v>
      </c>
      <c r="AS11" s="94" t="s">
        <v>0</v>
      </c>
      <c r="AT11" s="94" t="s">
        <v>0</v>
      </c>
      <c r="AU11" s="92" t="s">
        <v>28</v>
      </c>
      <c r="BU11" s="3"/>
    </row>
    <row r="12" spans="1:75" ht="18" customHeight="1">
      <c r="A12" s="116"/>
      <c r="B12" s="117"/>
      <c r="C12" s="73" t="s">
        <v>4</v>
      </c>
      <c r="D12" s="73" t="s">
        <v>1</v>
      </c>
      <c r="E12" s="73" t="s">
        <v>2</v>
      </c>
      <c r="F12" s="73" t="s">
        <v>3</v>
      </c>
      <c r="G12" s="108"/>
      <c r="H12" s="108"/>
      <c r="I12" s="108"/>
      <c r="J12" s="108"/>
      <c r="K12" s="108"/>
      <c r="L12" s="108"/>
      <c r="M12" s="108"/>
      <c r="N12" s="108"/>
      <c r="O12" s="108"/>
      <c r="P12" s="108"/>
      <c r="Q12" s="108"/>
      <c r="R12" s="108"/>
      <c r="S12" s="108"/>
      <c r="T12" s="108"/>
      <c r="U12" s="108"/>
      <c r="V12" s="108"/>
      <c r="W12" s="108"/>
      <c r="X12" s="108"/>
      <c r="Y12" s="108"/>
      <c r="Z12" s="108"/>
      <c r="AA12" s="108"/>
      <c r="AB12" s="108"/>
      <c r="AC12" s="108"/>
      <c r="AD12" s="112"/>
      <c r="AE12" s="110"/>
      <c r="AF12" s="95"/>
      <c r="AG12" s="95"/>
      <c r="AH12" s="95"/>
      <c r="AI12" s="95"/>
      <c r="AJ12" s="95"/>
      <c r="AK12" s="95"/>
      <c r="AL12" s="95"/>
      <c r="AM12" s="95"/>
      <c r="AN12" s="95"/>
      <c r="AO12" s="95"/>
      <c r="AP12" s="95"/>
      <c r="AQ12" s="95"/>
      <c r="AR12" s="95"/>
      <c r="AS12" s="95"/>
      <c r="AT12" s="95"/>
      <c r="AU12" s="93"/>
      <c r="AV12" s="23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</row>
    <row r="13" spans="1:51" s="24" customFormat="1" ht="15" customHeight="1">
      <c r="A13" s="99">
        <v>1</v>
      </c>
      <c r="B13" s="101" t="s">
        <v>36</v>
      </c>
      <c r="C13" s="37" t="s">
        <v>12</v>
      </c>
      <c r="D13" s="37" t="s">
        <v>19</v>
      </c>
      <c r="E13" s="38" t="s">
        <v>33</v>
      </c>
      <c r="F13" s="37" t="s">
        <v>23</v>
      </c>
      <c r="G13" s="64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5"/>
      <c r="U13" s="65"/>
      <c r="V13" s="65"/>
      <c r="W13" s="65"/>
      <c r="X13" s="65"/>
      <c r="Y13" s="65"/>
      <c r="Z13" s="65"/>
      <c r="AA13" s="65"/>
      <c r="AB13" s="65"/>
      <c r="AC13" s="66"/>
      <c r="AD13" s="85">
        <v>3601.3</v>
      </c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57">
        <v>4486</v>
      </c>
      <c r="AV13" s="23"/>
      <c r="AY13" s="23"/>
    </row>
    <row r="14" spans="1:48" s="24" customFormat="1" ht="15" customHeight="1">
      <c r="A14" s="100"/>
      <c r="B14" s="102"/>
      <c r="C14" s="37" t="s">
        <v>12</v>
      </c>
      <c r="D14" s="37" t="s">
        <v>19</v>
      </c>
      <c r="E14" s="38" t="s">
        <v>33</v>
      </c>
      <c r="F14" s="37" t="s">
        <v>24</v>
      </c>
      <c r="G14" s="64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5"/>
      <c r="U14" s="65"/>
      <c r="V14" s="65"/>
      <c r="W14" s="65"/>
      <c r="X14" s="65"/>
      <c r="Y14" s="65"/>
      <c r="Z14" s="65"/>
      <c r="AA14" s="65"/>
      <c r="AB14" s="65"/>
      <c r="AC14" s="66"/>
      <c r="AD14" s="85">
        <v>2355.9</v>
      </c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63"/>
      <c r="AV14" s="23"/>
    </row>
    <row r="15" spans="1:48" s="24" customFormat="1" ht="15" customHeight="1">
      <c r="A15" s="100"/>
      <c r="B15" s="102"/>
      <c r="C15" s="37" t="s">
        <v>12</v>
      </c>
      <c r="D15" s="37" t="s">
        <v>34</v>
      </c>
      <c r="E15" s="38" t="s">
        <v>33</v>
      </c>
      <c r="F15" s="37" t="s">
        <v>23</v>
      </c>
      <c r="G15" s="64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6"/>
      <c r="AD15" s="85">
        <v>180</v>
      </c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63"/>
      <c r="AV15" s="23"/>
    </row>
    <row r="16" spans="1:48" s="24" customFormat="1" ht="15" customHeight="1">
      <c r="A16" s="100"/>
      <c r="B16" s="102"/>
      <c r="C16" s="37" t="s">
        <v>12</v>
      </c>
      <c r="D16" s="37" t="s">
        <v>20</v>
      </c>
      <c r="E16" s="38" t="s">
        <v>33</v>
      </c>
      <c r="F16" s="37" t="s">
        <v>23</v>
      </c>
      <c r="G16" s="64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5"/>
      <c r="AB16" s="65"/>
      <c r="AC16" s="66"/>
      <c r="AD16" s="85">
        <v>511</v>
      </c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63"/>
      <c r="AV16" s="23"/>
    </row>
    <row r="17" spans="1:48" s="24" customFormat="1" ht="15" customHeight="1">
      <c r="A17" s="100"/>
      <c r="B17" s="102"/>
      <c r="C17" s="37" t="s">
        <v>12</v>
      </c>
      <c r="D17" s="37" t="s">
        <v>14</v>
      </c>
      <c r="E17" s="38" t="s">
        <v>33</v>
      </c>
      <c r="F17" s="37" t="s">
        <v>23</v>
      </c>
      <c r="G17" s="64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85">
        <v>475</v>
      </c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63"/>
      <c r="AV17" s="23"/>
    </row>
    <row r="18" spans="1:48" s="24" customFormat="1" ht="15" customHeight="1">
      <c r="A18" s="100"/>
      <c r="B18" s="102"/>
      <c r="C18" s="37" t="s">
        <v>12</v>
      </c>
      <c r="D18" s="37" t="s">
        <v>48</v>
      </c>
      <c r="E18" s="38" t="s">
        <v>33</v>
      </c>
      <c r="F18" s="37" t="s">
        <v>23</v>
      </c>
      <c r="G18" s="64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  <c r="Z18" s="65"/>
      <c r="AA18" s="65"/>
      <c r="AB18" s="65"/>
      <c r="AC18" s="66"/>
      <c r="AD18" s="85">
        <v>48</v>
      </c>
      <c r="AE18" s="25"/>
      <c r="AF18" s="25"/>
      <c r="AG18" s="25"/>
      <c r="AH18" s="25"/>
      <c r="AI18" s="25"/>
      <c r="AJ18" s="25"/>
      <c r="AK18" s="25"/>
      <c r="AL18" s="25"/>
      <c r="AM18" s="25"/>
      <c r="AN18" s="25"/>
      <c r="AO18" s="25"/>
      <c r="AP18" s="25"/>
      <c r="AQ18" s="25"/>
      <c r="AR18" s="25"/>
      <c r="AS18" s="25"/>
      <c r="AT18" s="25"/>
      <c r="AU18" s="63"/>
      <c r="AV18" s="23"/>
    </row>
    <row r="19" spans="1:48" s="24" customFormat="1" ht="15.75" customHeight="1">
      <c r="A19" s="104"/>
      <c r="B19" s="103"/>
      <c r="C19" s="105" t="s">
        <v>21</v>
      </c>
      <c r="D19" s="106"/>
      <c r="E19" s="106"/>
      <c r="F19" s="107"/>
      <c r="G19" s="31"/>
      <c r="H19" s="32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3"/>
      <c r="AD19" s="82">
        <f>AD13+AD14+AD15+AD16+AD17+AD18</f>
        <v>7171.200000000001</v>
      </c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63"/>
      <c r="AV19" s="23"/>
    </row>
    <row r="20" spans="1:48" s="24" customFormat="1" ht="15" customHeight="1">
      <c r="A20" s="99">
        <v>2</v>
      </c>
      <c r="B20" s="119" t="s">
        <v>61</v>
      </c>
      <c r="C20" s="29" t="s">
        <v>12</v>
      </c>
      <c r="D20" s="29" t="s">
        <v>20</v>
      </c>
      <c r="E20" s="30" t="s">
        <v>35</v>
      </c>
      <c r="F20" s="29" t="s">
        <v>23</v>
      </c>
      <c r="G20" s="34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6"/>
      <c r="AD20" s="83">
        <v>4674</v>
      </c>
      <c r="AE20" s="25"/>
      <c r="AF20" s="25"/>
      <c r="AG20" s="25"/>
      <c r="AH20" s="25"/>
      <c r="AI20" s="25"/>
      <c r="AJ20" s="25"/>
      <c r="AK20" s="25"/>
      <c r="AL20" s="25"/>
      <c r="AM20" s="25"/>
      <c r="AN20" s="25"/>
      <c r="AO20" s="25"/>
      <c r="AP20" s="25"/>
      <c r="AQ20" s="25"/>
      <c r="AR20" s="25"/>
      <c r="AS20" s="25"/>
      <c r="AT20" s="25"/>
      <c r="AU20" s="43"/>
      <c r="AV20" s="23"/>
    </row>
    <row r="21" spans="1:48" s="24" customFormat="1" ht="15" customHeight="1">
      <c r="A21" s="100"/>
      <c r="B21" s="120"/>
      <c r="C21" s="37" t="s">
        <v>12</v>
      </c>
      <c r="D21" s="37" t="s">
        <v>20</v>
      </c>
      <c r="E21" s="37" t="s">
        <v>65</v>
      </c>
      <c r="F21" s="37" t="s">
        <v>23</v>
      </c>
      <c r="G21" s="31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3"/>
      <c r="AD21" s="83">
        <v>166.8</v>
      </c>
      <c r="AE21" s="25"/>
      <c r="AF21" s="25"/>
      <c r="AG21" s="25"/>
      <c r="AH21" s="25"/>
      <c r="AI21" s="25"/>
      <c r="AJ21" s="25"/>
      <c r="AK21" s="25"/>
      <c r="AL21" s="25"/>
      <c r="AM21" s="25"/>
      <c r="AN21" s="25"/>
      <c r="AO21" s="25"/>
      <c r="AP21" s="25"/>
      <c r="AQ21" s="25"/>
      <c r="AR21" s="25"/>
      <c r="AS21" s="25"/>
      <c r="AT21" s="25"/>
      <c r="AU21" s="43"/>
      <c r="AV21" s="23"/>
    </row>
    <row r="22" spans="1:48" s="24" customFormat="1" ht="15" customHeight="1">
      <c r="A22" s="100"/>
      <c r="B22" s="120"/>
      <c r="C22" s="37" t="s">
        <v>64</v>
      </c>
      <c r="D22" s="37" t="s">
        <v>20</v>
      </c>
      <c r="E22" s="37" t="s">
        <v>35</v>
      </c>
      <c r="F22" s="37" t="s">
        <v>23</v>
      </c>
      <c r="G22" s="31"/>
      <c r="H22" s="32"/>
      <c r="I22" s="32"/>
      <c r="J22" s="32"/>
      <c r="K22" s="32"/>
      <c r="L22" s="32"/>
      <c r="M22" s="32"/>
      <c r="N22" s="32"/>
      <c r="O22" s="32"/>
      <c r="P22" s="32"/>
      <c r="Q22" s="32"/>
      <c r="R22" s="32"/>
      <c r="S22" s="32"/>
      <c r="T22" s="32"/>
      <c r="U22" s="32"/>
      <c r="V22" s="32"/>
      <c r="W22" s="32"/>
      <c r="X22" s="32"/>
      <c r="Y22" s="32"/>
      <c r="Z22" s="32"/>
      <c r="AA22" s="32"/>
      <c r="AB22" s="32"/>
      <c r="AC22" s="33"/>
      <c r="AD22" s="83">
        <v>40</v>
      </c>
      <c r="AE22" s="25"/>
      <c r="AF22" s="25"/>
      <c r="AG22" s="25"/>
      <c r="AH22" s="25"/>
      <c r="AI22" s="25"/>
      <c r="AJ22" s="25"/>
      <c r="AK22" s="25"/>
      <c r="AL22" s="25"/>
      <c r="AM22" s="25"/>
      <c r="AN22" s="25"/>
      <c r="AO22" s="25"/>
      <c r="AP22" s="25"/>
      <c r="AQ22" s="25"/>
      <c r="AR22" s="25"/>
      <c r="AS22" s="25"/>
      <c r="AT22" s="25"/>
      <c r="AU22" s="43"/>
      <c r="AV22" s="23"/>
    </row>
    <row r="23" spans="1:48" s="24" customFormat="1" ht="15" customHeight="1">
      <c r="A23" s="104"/>
      <c r="B23" s="121"/>
      <c r="C23" s="105" t="s">
        <v>21</v>
      </c>
      <c r="D23" s="106"/>
      <c r="E23" s="106"/>
      <c r="F23" s="107"/>
      <c r="G23" s="31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32"/>
      <c r="W23" s="32"/>
      <c r="X23" s="32"/>
      <c r="Y23" s="32"/>
      <c r="Z23" s="32"/>
      <c r="AA23" s="32"/>
      <c r="AB23" s="32"/>
      <c r="AC23" s="33"/>
      <c r="AD23" s="84">
        <f>AD20+AD21+AD22</f>
        <v>4880.8</v>
      </c>
      <c r="AE23" s="25"/>
      <c r="AF23" s="25"/>
      <c r="AG23" s="25"/>
      <c r="AH23" s="25"/>
      <c r="AI23" s="25"/>
      <c r="AJ23" s="25"/>
      <c r="AK23" s="25"/>
      <c r="AL23" s="25"/>
      <c r="AM23" s="25"/>
      <c r="AN23" s="25"/>
      <c r="AO23" s="25"/>
      <c r="AP23" s="25"/>
      <c r="AQ23" s="25"/>
      <c r="AR23" s="25"/>
      <c r="AS23" s="25"/>
      <c r="AT23" s="25"/>
      <c r="AU23" s="43"/>
      <c r="AV23" s="23"/>
    </row>
    <row r="24" spans="1:79" s="24" customFormat="1" ht="15" customHeight="1">
      <c r="A24" s="99">
        <v>3</v>
      </c>
      <c r="B24" s="101" t="s">
        <v>37</v>
      </c>
      <c r="C24" s="37" t="s">
        <v>12</v>
      </c>
      <c r="D24" s="37" t="s">
        <v>38</v>
      </c>
      <c r="E24" s="62" t="s">
        <v>39</v>
      </c>
      <c r="F24" s="37" t="s">
        <v>23</v>
      </c>
      <c r="G24" s="70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  <c r="Z24" s="71"/>
      <c r="AA24" s="71"/>
      <c r="AB24" s="71"/>
      <c r="AC24" s="72"/>
      <c r="AD24" s="85">
        <v>641.4</v>
      </c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8"/>
      <c r="AQ24" s="58"/>
      <c r="AR24" s="58"/>
      <c r="AS24" s="58"/>
      <c r="AT24" s="58"/>
      <c r="AU24" s="43">
        <v>3450</v>
      </c>
      <c r="AV24" s="23"/>
      <c r="AW24" s="25"/>
      <c r="AX24" s="26"/>
      <c r="AY24" s="27"/>
      <c r="AZ24" s="27"/>
      <c r="BA24" s="27"/>
      <c r="BB24" s="27"/>
      <c r="BC24" s="25"/>
      <c r="BD24" s="25"/>
      <c r="BE24" s="25"/>
      <c r="BF24" s="25"/>
      <c r="BG24" s="25"/>
      <c r="BH24" s="25"/>
      <c r="BI24" s="25"/>
      <c r="BJ24" s="25"/>
      <c r="BK24" s="25"/>
      <c r="BL24" s="25"/>
      <c r="BM24" s="25"/>
      <c r="BN24" s="25"/>
      <c r="BO24" s="25"/>
      <c r="BP24" s="25"/>
      <c r="BQ24" s="25"/>
      <c r="BR24" s="25"/>
      <c r="BS24" s="25"/>
      <c r="BT24" s="25"/>
      <c r="BU24" s="25"/>
      <c r="BV24" s="25"/>
      <c r="BW24" s="25"/>
      <c r="BX24" s="25"/>
      <c r="BY24" s="25"/>
      <c r="BZ24" s="28"/>
      <c r="CA24" s="23"/>
    </row>
    <row r="25" spans="1:79" s="24" customFormat="1" ht="15" customHeight="1">
      <c r="A25" s="100"/>
      <c r="B25" s="102"/>
      <c r="C25" s="37" t="s">
        <v>64</v>
      </c>
      <c r="D25" s="37" t="s">
        <v>38</v>
      </c>
      <c r="E25" s="38" t="s">
        <v>39</v>
      </c>
      <c r="F25" s="37" t="s">
        <v>23</v>
      </c>
      <c r="G25" s="70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2"/>
      <c r="AD25" s="85">
        <v>10</v>
      </c>
      <c r="AE25" s="25"/>
      <c r="AF25" s="25"/>
      <c r="AG25" s="25"/>
      <c r="AH25" s="25"/>
      <c r="AI25" s="25"/>
      <c r="AJ25" s="25"/>
      <c r="AK25" s="25"/>
      <c r="AL25" s="25"/>
      <c r="AM25" s="25"/>
      <c r="AN25" s="25"/>
      <c r="AO25" s="25"/>
      <c r="AP25" s="25"/>
      <c r="AQ25" s="25"/>
      <c r="AR25" s="25"/>
      <c r="AS25" s="25"/>
      <c r="AT25" s="25"/>
      <c r="AU25" s="43"/>
      <c r="AV25" s="23"/>
      <c r="AW25" s="25"/>
      <c r="AX25" s="26"/>
      <c r="AY25" s="27"/>
      <c r="AZ25" s="27"/>
      <c r="BA25" s="27"/>
      <c r="BB25" s="27"/>
      <c r="BC25" s="25"/>
      <c r="BD25" s="25"/>
      <c r="BE25" s="25"/>
      <c r="BF25" s="25"/>
      <c r="BG25" s="25"/>
      <c r="BH25" s="25"/>
      <c r="BI25" s="25"/>
      <c r="BJ25" s="25"/>
      <c r="BK25" s="25"/>
      <c r="BL25" s="25"/>
      <c r="BM25" s="25"/>
      <c r="BN25" s="25"/>
      <c r="BO25" s="25"/>
      <c r="BP25" s="25"/>
      <c r="BQ25" s="25"/>
      <c r="BR25" s="25"/>
      <c r="BS25" s="25"/>
      <c r="BT25" s="25"/>
      <c r="BU25" s="25"/>
      <c r="BV25" s="25"/>
      <c r="BW25" s="25"/>
      <c r="BX25" s="25"/>
      <c r="BY25" s="25"/>
      <c r="BZ25" s="28"/>
      <c r="CA25" s="23"/>
    </row>
    <row r="26" spans="1:79" s="24" customFormat="1" ht="15" customHeight="1">
      <c r="A26" s="100"/>
      <c r="B26" s="102"/>
      <c r="C26" s="37" t="s">
        <v>64</v>
      </c>
      <c r="D26" s="37" t="s">
        <v>69</v>
      </c>
      <c r="E26" s="38" t="s">
        <v>77</v>
      </c>
      <c r="F26" s="37" t="s">
        <v>27</v>
      </c>
      <c r="G26" s="70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2"/>
      <c r="AD26" s="85">
        <v>101.8</v>
      </c>
      <c r="AE26" s="25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43"/>
      <c r="AV26" s="23"/>
      <c r="AW26" s="25"/>
      <c r="AX26" s="26"/>
      <c r="AY26" s="27"/>
      <c r="AZ26" s="27"/>
      <c r="BA26" s="27"/>
      <c r="BB26" s="27"/>
      <c r="BC26" s="25"/>
      <c r="BD26" s="25"/>
      <c r="BE26" s="25"/>
      <c r="BF26" s="25"/>
      <c r="BG26" s="25"/>
      <c r="BH26" s="25"/>
      <c r="BI26" s="25"/>
      <c r="BJ26" s="25"/>
      <c r="BK26" s="25"/>
      <c r="BL26" s="25"/>
      <c r="BM26" s="25"/>
      <c r="BN26" s="25"/>
      <c r="BO26" s="25"/>
      <c r="BP26" s="25"/>
      <c r="BQ26" s="25"/>
      <c r="BR26" s="25"/>
      <c r="BS26" s="25"/>
      <c r="BT26" s="25"/>
      <c r="BU26" s="25"/>
      <c r="BV26" s="25"/>
      <c r="BW26" s="25"/>
      <c r="BX26" s="25"/>
      <c r="BY26" s="25"/>
      <c r="BZ26" s="28"/>
      <c r="CA26" s="23"/>
    </row>
    <row r="27" spans="1:79" s="24" customFormat="1" ht="15" customHeight="1">
      <c r="A27" s="104"/>
      <c r="B27" s="103"/>
      <c r="C27" s="96" t="s">
        <v>21</v>
      </c>
      <c r="D27" s="97"/>
      <c r="E27" s="97"/>
      <c r="F27" s="98"/>
      <c r="G27" s="70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2"/>
      <c r="AD27" s="86">
        <f>AD24+AD25+AD26</f>
        <v>753.1999999999999</v>
      </c>
      <c r="AE27" s="25"/>
      <c r="AF27" s="25"/>
      <c r="AG27" s="25"/>
      <c r="AH27" s="25"/>
      <c r="AI27" s="25"/>
      <c r="AJ27" s="25"/>
      <c r="AK27" s="25"/>
      <c r="AL27" s="25"/>
      <c r="AM27" s="25"/>
      <c r="AN27" s="25"/>
      <c r="AO27" s="25"/>
      <c r="AP27" s="25"/>
      <c r="AQ27" s="25"/>
      <c r="AR27" s="25"/>
      <c r="AS27" s="25"/>
      <c r="AT27" s="25"/>
      <c r="AU27" s="43"/>
      <c r="AV27" s="23"/>
      <c r="AW27" s="25"/>
      <c r="AX27" s="26"/>
      <c r="AY27" s="27"/>
      <c r="AZ27" s="27"/>
      <c r="BA27" s="27"/>
      <c r="BB27" s="27"/>
      <c r="BC27" s="25"/>
      <c r="BD27" s="25"/>
      <c r="BE27" s="25"/>
      <c r="BF27" s="25"/>
      <c r="BG27" s="25"/>
      <c r="BH27" s="25"/>
      <c r="BI27" s="25"/>
      <c r="BJ27" s="25"/>
      <c r="BK27" s="25"/>
      <c r="BL27" s="25"/>
      <c r="BM27" s="25"/>
      <c r="BN27" s="25"/>
      <c r="BO27" s="25"/>
      <c r="BP27" s="25"/>
      <c r="BQ27" s="25"/>
      <c r="BR27" s="25"/>
      <c r="BS27" s="25"/>
      <c r="BT27" s="25"/>
      <c r="BU27" s="25"/>
      <c r="BV27" s="25"/>
      <c r="BW27" s="25"/>
      <c r="BX27" s="25"/>
      <c r="BY27" s="25"/>
      <c r="BZ27" s="28"/>
      <c r="CA27" s="23"/>
    </row>
    <row r="28" spans="1:79" s="24" customFormat="1" ht="15" customHeight="1">
      <c r="A28" s="99">
        <v>4</v>
      </c>
      <c r="B28" s="101" t="s">
        <v>40</v>
      </c>
      <c r="C28" s="37" t="s">
        <v>12</v>
      </c>
      <c r="D28" s="37" t="s">
        <v>20</v>
      </c>
      <c r="E28" s="38" t="s">
        <v>41</v>
      </c>
      <c r="F28" s="37" t="s">
        <v>23</v>
      </c>
      <c r="G28" s="70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2"/>
      <c r="AD28" s="85">
        <v>21864.8</v>
      </c>
      <c r="AE28" s="25"/>
      <c r="AF28" s="25"/>
      <c r="AG28" s="25"/>
      <c r="AH28" s="25"/>
      <c r="AI28" s="25"/>
      <c r="AJ28" s="25"/>
      <c r="AK28" s="25"/>
      <c r="AL28" s="25"/>
      <c r="AM28" s="25"/>
      <c r="AN28" s="25"/>
      <c r="AO28" s="25"/>
      <c r="AP28" s="25"/>
      <c r="AQ28" s="25"/>
      <c r="AR28" s="25"/>
      <c r="AS28" s="25"/>
      <c r="AT28" s="25"/>
      <c r="AU28" s="43"/>
      <c r="AV28" s="23"/>
      <c r="AW28" s="25"/>
      <c r="AX28" s="26"/>
      <c r="AY28" s="27"/>
      <c r="AZ28" s="27"/>
      <c r="BA28" s="27"/>
      <c r="BB28" s="27"/>
      <c r="BC28" s="25"/>
      <c r="BD28" s="25"/>
      <c r="BE28" s="25"/>
      <c r="BF28" s="25"/>
      <c r="BG28" s="25"/>
      <c r="BH28" s="25"/>
      <c r="BI28" s="25"/>
      <c r="BJ28" s="25"/>
      <c r="BK28" s="25"/>
      <c r="BL28" s="25"/>
      <c r="BM28" s="25"/>
      <c r="BN28" s="25"/>
      <c r="BO28" s="25"/>
      <c r="BP28" s="25"/>
      <c r="BQ28" s="25"/>
      <c r="BR28" s="25"/>
      <c r="BS28" s="25"/>
      <c r="BT28" s="25"/>
      <c r="BU28" s="25"/>
      <c r="BV28" s="25"/>
      <c r="BW28" s="25"/>
      <c r="BX28" s="25"/>
      <c r="BY28" s="25"/>
      <c r="BZ28" s="28"/>
      <c r="CA28" s="23"/>
    </row>
    <row r="29" spans="1:79" s="24" customFormat="1" ht="15" customHeight="1">
      <c r="A29" s="100"/>
      <c r="B29" s="102"/>
      <c r="C29" s="37" t="s">
        <v>12</v>
      </c>
      <c r="D29" s="37" t="s">
        <v>20</v>
      </c>
      <c r="E29" s="38" t="s">
        <v>41</v>
      </c>
      <c r="F29" s="37" t="s">
        <v>24</v>
      </c>
      <c r="G29" s="70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2"/>
      <c r="AD29" s="85">
        <v>5000</v>
      </c>
      <c r="AE29" s="25"/>
      <c r="AF29" s="25"/>
      <c r="AG29" s="25"/>
      <c r="AH29" s="25"/>
      <c r="AI29" s="25"/>
      <c r="AJ29" s="25"/>
      <c r="AK29" s="25"/>
      <c r="AL29" s="25"/>
      <c r="AM29" s="25"/>
      <c r="AN29" s="25"/>
      <c r="AO29" s="25"/>
      <c r="AP29" s="25"/>
      <c r="AQ29" s="25"/>
      <c r="AR29" s="25"/>
      <c r="AS29" s="25"/>
      <c r="AT29" s="25"/>
      <c r="AU29" s="43"/>
      <c r="AV29" s="23"/>
      <c r="AW29" s="25"/>
      <c r="AX29" s="26"/>
      <c r="AY29" s="27"/>
      <c r="AZ29" s="27"/>
      <c r="BA29" s="27"/>
      <c r="BB29" s="27"/>
      <c r="BC29" s="25"/>
      <c r="BD29" s="25"/>
      <c r="BE29" s="25"/>
      <c r="BF29" s="25"/>
      <c r="BG29" s="25"/>
      <c r="BH29" s="25"/>
      <c r="BI29" s="25"/>
      <c r="BJ29" s="25"/>
      <c r="BK29" s="25"/>
      <c r="BL29" s="25"/>
      <c r="BM29" s="25"/>
      <c r="BN29" s="25"/>
      <c r="BO29" s="25"/>
      <c r="BP29" s="25"/>
      <c r="BQ29" s="25"/>
      <c r="BR29" s="25"/>
      <c r="BS29" s="25"/>
      <c r="BT29" s="25"/>
      <c r="BU29" s="25"/>
      <c r="BV29" s="25"/>
      <c r="BW29" s="25"/>
      <c r="BX29" s="25"/>
      <c r="BY29" s="25"/>
      <c r="BZ29" s="28"/>
      <c r="CA29" s="23"/>
    </row>
    <row r="30" spans="1:79" s="24" customFormat="1" ht="15" customHeight="1">
      <c r="A30" s="100"/>
      <c r="B30" s="102"/>
      <c r="C30" s="37" t="s">
        <v>64</v>
      </c>
      <c r="D30" s="37" t="s">
        <v>20</v>
      </c>
      <c r="E30" s="38" t="s">
        <v>41</v>
      </c>
      <c r="F30" s="37" t="s">
        <v>23</v>
      </c>
      <c r="G30" s="70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2"/>
      <c r="AD30" s="85">
        <v>17665.7</v>
      </c>
      <c r="AE30" s="25"/>
      <c r="AF30" s="25"/>
      <c r="AG30" s="25"/>
      <c r="AH30" s="25"/>
      <c r="AI30" s="25"/>
      <c r="AJ30" s="25"/>
      <c r="AK30" s="25"/>
      <c r="AL30" s="25"/>
      <c r="AM30" s="25"/>
      <c r="AN30" s="25"/>
      <c r="AO30" s="25"/>
      <c r="AP30" s="25"/>
      <c r="AQ30" s="25"/>
      <c r="AR30" s="25"/>
      <c r="AS30" s="25"/>
      <c r="AT30" s="25"/>
      <c r="AU30" s="43"/>
      <c r="AV30" s="23"/>
      <c r="AW30" s="25"/>
      <c r="AX30" s="26"/>
      <c r="AY30" s="27"/>
      <c r="AZ30" s="27"/>
      <c r="BA30" s="27"/>
      <c r="BB30" s="27"/>
      <c r="BC30" s="25"/>
      <c r="BD30" s="25"/>
      <c r="BE30" s="25"/>
      <c r="BF30" s="25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8"/>
      <c r="CA30" s="23"/>
    </row>
    <row r="31" spans="1:79" s="24" customFormat="1" ht="15" customHeight="1">
      <c r="A31" s="100"/>
      <c r="B31" s="102"/>
      <c r="C31" s="37" t="s">
        <v>64</v>
      </c>
      <c r="D31" s="37" t="s">
        <v>20</v>
      </c>
      <c r="E31" s="38" t="s">
        <v>59</v>
      </c>
      <c r="F31" s="37" t="s">
        <v>66</v>
      </c>
      <c r="G31" s="70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2"/>
      <c r="AD31" s="85">
        <v>12871.7</v>
      </c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43"/>
      <c r="AV31" s="23"/>
      <c r="AW31" s="25"/>
      <c r="AX31" s="26"/>
      <c r="AY31" s="27"/>
      <c r="AZ31" s="27"/>
      <c r="BA31" s="27"/>
      <c r="BB31" s="27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8"/>
      <c r="CA31" s="23"/>
    </row>
    <row r="32" spans="1:79" s="24" customFormat="1" ht="19.5" customHeight="1">
      <c r="A32" s="100"/>
      <c r="B32" s="102"/>
      <c r="C32" s="62" t="s">
        <v>64</v>
      </c>
      <c r="D32" s="38" t="s">
        <v>20</v>
      </c>
      <c r="E32" s="38" t="s">
        <v>67</v>
      </c>
      <c r="F32" s="37" t="s">
        <v>66</v>
      </c>
      <c r="G32" s="34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6"/>
      <c r="AD32" s="85">
        <v>4300</v>
      </c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43"/>
      <c r="AV32" s="23"/>
      <c r="AW32" s="25"/>
      <c r="AX32" s="26"/>
      <c r="AY32" s="27"/>
      <c r="AZ32" s="27"/>
      <c r="BA32" s="27"/>
      <c r="BB32" s="27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5"/>
      <c r="BX32" s="25"/>
      <c r="BY32" s="25"/>
      <c r="BZ32" s="28"/>
      <c r="CA32" s="23"/>
    </row>
    <row r="33" spans="1:79" s="24" customFormat="1" ht="19.5" customHeight="1">
      <c r="A33" s="100"/>
      <c r="B33" s="102"/>
      <c r="C33" s="37" t="s">
        <v>64</v>
      </c>
      <c r="D33" s="37" t="s">
        <v>20</v>
      </c>
      <c r="E33" s="37" t="s">
        <v>68</v>
      </c>
      <c r="F33" s="80" t="s">
        <v>23</v>
      </c>
      <c r="G33" s="34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6"/>
      <c r="AD33" s="85">
        <v>8415.7</v>
      </c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43"/>
      <c r="AV33" s="23"/>
      <c r="AW33" s="25"/>
      <c r="AX33" s="26"/>
      <c r="AY33" s="27"/>
      <c r="AZ33" s="27"/>
      <c r="BA33" s="27"/>
      <c r="BB33" s="27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5"/>
      <c r="BX33" s="25"/>
      <c r="BY33" s="25"/>
      <c r="BZ33" s="28"/>
      <c r="CA33" s="23"/>
    </row>
    <row r="34" spans="1:79" s="24" customFormat="1" ht="15" customHeight="1">
      <c r="A34" s="100"/>
      <c r="B34" s="102"/>
      <c r="C34" s="62" t="s">
        <v>64</v>
      </c>
      <c r="D34" s="62" t="s">
        <v>20</v>
      </c>
      <c r="E34" s="62" t="s">
        <v>68</v>
      </c>
      <c r="F34" s="37" t="s">
        <v>66</v>
      </c>
      <c r="G34" s="34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6"/>
      <c r="AD34" s="85">
        <v>396</v>
      </c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/>
      <c r="AP34" s="25"/>
      <c r="AQ34" s="25"/>
      <c r="AR34" s="25"/>
      <c r="AS34" s="25"/>
      <c r="AT34" s="25"/>
      <c r="AU34" s="43"/>
      <c r="AV34" s="23"/>
      <c r="AW34" s="25"/>
      <c r="AX34" s="26"/>
      <c r="AY34" s="27"/>
      <c r="AZ34" s="27"/>
      <c r="BA34" s="27"/>
      <c r="BB34" s="27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25"/>
      <c r="BQ34" s="25"/>
      <c r="BR34" s="25"/>
      <c r="BS34" s="25"/>
      <c r="BT34" s="25"/>
      <c r="BU34" s="25"/>
      <c r="BV34" s="25"/>
      <c r="BW34" s="25"/>
      <c r="BX34" s="25"/>
      <c r="BY34" s="25"/>
      <c r="BZ34" s="28"/>
      <c r="CA34" s="23"/>
    </row>
    <row r="35" spans="1:61" s="24" customFormat="1" ht="15" customHeight="1">
      <c r="A35" s="104"/>
      <c r="B35" s="103"/>
      <c r="C35" s="96" t="s">
        <v>21</v>
      </c>
      <c r="D35" s="97"/>
      <c r="E35" s="97"/>
      <c r="F35" s="98"/>
      <c r="G35" s="34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6"/>
      <c r="AD35" s="86">
        <f>AD28+AD29+AD30+AD31+AD32+AD34+AD33</f>
        <v>70513.9</v>
      </c>
      <c r="AE35" s="25"/>
      <c r="AF35" s="25"/>
      <c r="AG35" s="25"/>
      <c r="AH35" s="25"/>
      <c r="AI35" s="25"/>
      <c r="AJ35" s="25"/>
      <c r="AK35" s="25"/>
      <c r="AL35" s="25"/>
      <c r="AM35" s="25"/>
      <c r="AN35" s="25"/>
      <c r="AO35" s="25"/>
      <c r="AP35" s="25"/>
      <c r="AQ35" s="25"/>
      <c r="AR35" s="25"/>
      <c r="AS35" s="25"/>
      <c r="AT35" s="25"/>
      <c r="AU35" s="43"/>
      <c r="AV35" s="23"/>
      <c r="BI35" s="23"/>
    </row>
    <row r="36" spans="1:79" s="24" customFormat="1" ht="15" customHeight="1">
      <c r="A36" s="99">
        <v>5</v>
      </c>
      <c r="B36" s="101" t="s">
        <v>57</v>
      </c>
      <c r="C36" s="29" t="s">
        <v>12</v>
      </c>
      <c r="D36" s="29" t="s">
        <v>34</v>
      </c>
      <c r="E36" s="30" t="s">
        <v>58</v>
      </c>
      <c r="F36" s="29" t="s">
        <v>23</v>
      </c>
      <c r="G36" s="34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6"/>
      <c r="AD36" s="83">
        <v>200</v>
      </c>
      <c r="AE36" s="25"/>
      <c r="AF36" s="25"/>
      <c r="AG36" s="25"/>
      <c r="AH36" s="25"/>
      <c r="AI36" s="25"/>
      <c r="AJ36" s="25"/>
      <c r="AK36" s="25"/>
      <c r="AL36" s="25"/>
      <c r="AM36" s="25"/>
      <c r="AN36" s="25"/>
      <c r="AO36" s="25"/>
      <c r="AP36" s="25"/>
      <c r="AQ36" s="25"/>
      <c r="AR36" s="25"/>
      <c r="AS36" s="25"/>
      <c r="AT36" s="25"/>
      <c r="AU36" s="43">
        <v>500</v>
      </c>
      <c r="AV36" s="23"/>
      <c r="AW36" s="25"/>
      <c r="AX36" s="26"/>
      <c r="AY36" s="27"/>
      <c r="AZ36" s="27"/>
      <c r="BA36" s="27"/>
      <c r="BB36" s="56"/>
      <c r="BC36" s="25"/>
      <c r="BD36" s="25"/>
      <c r="BE36" s="25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25"/>
      <c r="BQ36" s="25"/>
      <c r="BR36" s="25"/>
      <c r="BS36" s="25"/>
      <c r="BT36" s="25"/>
      <c r="BU36" s="25"/>
      <c r="BV36" s="25"/>
      <c r="BW36" s="25"/>
      <c r="BX36" s="25"/>
      <c r="BY36" s="25"/>
      <c r="BZ36" s="28"/>
      <c r="CA36" s="23"/>
    </row>
    <row r="37" spans="1:79" s="24" customFormat="1" ht="15" customHeight="1">
      <c r="A37" s="100"/>
      <c r="B37" s="102"/>
      <c r="C37" s="29" t="s">
        <v>12</v>
      </c>
      <c r="D37" s="29" t="s">
        <v>34</v>
      </c>
      <c r="E37" s="30" t="s">
        <v>76</v>
      </c>
      <c r="F37" s="29" t="s">
        <v>23</v>
      </c>
      <c r="G37" s="34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6"/>
      <c r="AD37" s="83">
        <v>1077</v>
      </c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25"/>
      <c r="AR37" s="25"/>
      <c r="AS37" s="25"/>
      <c r="AT37" s="25"/>
      <c r="AU37" s="43"/>
      <c r="AV37" s="23"/>
      <c r="AW37" s="25"/>
      <c r="AX37" s="26"/>
      <c r="AY37" s="27"/>
      <c r="AZ37" s="27"/>
      <c r="BA37" s="27"/>
      <c r="BB37" s="56"/>
      <c r="BC37" s="25"/>
      <c r="BD37" s="25"/>
      <c r="BE37" s="25"/>
      <c r="BF37" s="25"/>
      <c r="BG37" s="25"/>
      <c r="BH37" s="25"/>
      <c r="BI37" s="25"/>
      <c r="BJ37" s="25"/>
      <c r="BK37" s="25"/>
      <c r="BL37" s="25"/>
      <c r="BM37" s="25"/>
      <c r="BN37" s="25"/>
      <c r="BO37" s="25"/>
      <c r="BP37" s="25"/>
      <c r="BQ37" s="25"/>
      <c r="BR37" s="25"/>
      <c r="BS37" s="25"/>
      <c r="BT37" s="25"/>
      <c r="BU37" s="25"/>
      <c r="BV37" s="25"/>
      <c r="BW37" s="25"/>
      <c r="BX37" s="25"/>
      <c r="BY37" s="25"/>
      <c r="BZ37" s="28"/>
      <c r="CA37" s="23"/>
    </row>
    <row r="38" spans="1:79" s="24" customFormat="1" ht="15" customHeight="1">
      <c r="A38" s="100"/>
      <c r="B38" s="102"/>
      <c r="C38" s="29" t="s">
        <v>64</v>
      </c>
      <c r="D38" s="29" t="s">
        <v>34</v>
      </c>
      <c r="E38" s="30" t="s">
        <v>58</v>
      </c>
      <c r="F38" s="29" t="s">
        <v>23</v>
      </c>
      <c r="G38" s="34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6"/>
      <c r="AD38" s="83">
        <v>500</v>
      </c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25"/>
      <c r="AU38" s="43"/>
      <c r="AV38" s="23"/>
      <c r="AW38" s="25"/>
      <c r="AX38" s="26"/>
      <c r="AY38" s="27"/>
      <c r="AZ38" s="27"/>
      <c r="BA38" s="27"/>
      <c r="BB38" s="56"/>
      <c r="BC38" s="25"/>
      <c r="BD38" s="25"/>
      <c r="BE38" s="25"/>
      <c r="BF38" s="25"/>
      <c r="BG38" s="25"/>
      <c r="BH38" s="25"/>
      <c r="BI38" s="25"/>
      <c r="BJ38" s="25"/>
      <c r="BK38" s="25"/>
      <c r="BL38" s="25"/>
      <c r="BM38" s="25"/>
      <c r="BN38" s="25"/>
      <c r="BO38" s="25"/>
      <c r="BP38" s="25"/>
      <c r="BQ38" s="25"/>
      <c r="BR38" s="25"/>
      <c r="BS38" s="25"/>
      <c r="BT38" s="25"/>
      <c r="BU38" s="25"/>
      <c r="BV38" s="25"/>
      <c r="BW38" s="25"/>
      <c r="BX38" s="25"/>
      <c r="BY38" s="25"/>
      <c r="BZ38" s="28"/>
      <c r="CA38" s="23"/>
    </row>
    <row r="39" spans="1:79" s="24" customFormat="1" ht="15" customHeight="1">
      <c r="A39" s="104"/>
      <c r="B39" s="103"/>
      <c r="C39" s="96" t="s">
        <v>21</v>
      </c>
      <c r="D39" s="97"/>
      <c r="E39" s="97"/>
      <c r="F39" s="98"/>
      <c r="G39" s="34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36"/>
      <c r="AD39" s="84">
        <f>AD36+AD37+AD38</f>
        <v>1777</v>
      </c>
      <c r="AE39" s="25"/>
      <c r="AF39" s="25"/>
      <c r="AG39" s="25"/>
      <c r="AH39" s="25"/>
      <c r="AI39" s="25"/>
      <c r="AJ39" s="25"/>
      <c r="AK39" s="25"/>
      <c r="AL39" s="25"/>
      <c r="AM39" s="25"/>
      <c r="AN39" s="25"/>
      <c r="AO39" s="25"/>
      <c r="AP39" s="25"/>
      <c r="AQ39" s="25"/>
      <c r="AR39" s="25"/>
      <c r="AS39" s="25"/>
      <c r="AT39" s="25"/>
      <c r="AU39" s="43"/>
      <c r="AV39" s="23"/>
      <c r="AW39" s="25"/>
      <c r="AX39" s="26"/>
      <c r="AY39" s="27"/>
      <c r="AZ39" s="27"/>
      <c r="BA39" s="27"/>
      <c r="BB39" s="56"/>
      <c r="BC39" s="25"/>
      <c r="BD39" s="25"/>
      <c r="BE39" s="25"/>
      <c r="BF39" s="25"/>
      <c r="BG39" s="25"/>
      <c r="BH39" s="25"/>
      <c r="BI39" s="25"/>
      <c r="BJ39" s="25"/>
      <c r="BK39" s="25"/>
      <c r="BL39" s="25"/>
      <c r="BM39" s="25"/>
      <c r="BN39" s="25"/>
      <c r="BO39" s="25"/>
      <c r="BP39" s="25"/>
      <c r="BQ39" s="25"/>
      <c r="BR39" s="25"/>
      <c r="BS39" s="25"/>
      <c r="BT39" s="25"/>
      <c r="BU39" s="25"/>
      <c r="BV39" s="25"/>
      <c r="BW39" s="25"/>
      <c r="BX39" s="25"/>
      <c r="BY39" s="25"/>
      <c r="BZ39" s="28"/>
      <c r="CA39" s="23"/>
    </row>
    <row r="40" spans="1:47" s="24" customFormat="1" ht="39" customHeight="1">
      <c r="A40" s="81">
        <v>6</v>
      </c>
      <c r="B40" s="76" t="s">
        <v>42</v>
      </c>
      <c r="C40" s="37" t="s">
        <v>64</v>
      </c>
      <c r="D40" s="37" t="s">
        <v>10</v>
      </c>
      <c r="E40" s="38" t="s">
        <v>43</v>
      </c>
      <c r="F40" s="37" t="s">
        <v>24</v>
      </c>
      <c r="G40" s="34"/>
      <c r="H40" s="35"/>
      <c r="I40" s="35"/>
      <c r="J40" s="35"/>
      <c r="K40" s="35"/>
      <c r="L40" s="35"/>
      <c r="M40" s="35"/>
      <c r="N40" s="35"/>
      <c r="O40" s="35"/>
      <c r="P40" s="35"/>
      <c r="Q40" s="35"/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6"/>
      <c r="AD40" s="86">
        <v>500</v>
      </c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25"/>
      <c r="AR40" s="25"/>
      <c r="AS40" s="25"/>
      <c r="AT40" s="25"/>
      <c r="AU40" s="43">
        <v>500</v>
      </c>
    </row>
    <row r="41" spans="1:57" ht="53.25" customHeight="1">
      <c r="A41" s="81">
        <v>7</v>
      </c>
      <c r="B41" s="74" t="s">
        <v>25</v>
      </c>
      <c r="C41" s="29" t="s">
        <v>12</v>
      </c>
      <c r="D41" s="29" t="s">
        <v>8</v>
      </c>
      <c r="E41" s="30" t="s">
        <v>32</v>
      </c>
      <c r="F41" s="29" t="s">
        <v>23</v>
      </c>
      <c r="G41" s="31"/>
      <c r="H41" s="32"/>
      <c r="I41" s="32"/>
      <c r="J41" s="32"/>
      <c r="K41" s="32"/>
      <c r="L41" s="32"/>
      <c r="M41" s="32"/>
      <c r="N41" s="32"/>
      <c r="O41" s="32"/>
      <c r="P41" s="32"/>
      <c r="Q41" s="32"/>
      <c r="R41" s="32"/>
      <c r="S41" s="32"/>
      <c r="T41" s="32"/>
      <c r="U41" s="32"/>
      <c r="V41" s="32"/>
      <c r="W41" s="32"/>
      <c r="X41" s="32"/>
      <c r="Y41" s="32"/>
      <c r="Z41" s="32"/>
      <c r="AA41" s="32"/>
      <c r="AB41" s="32"/>
      <c r="AC41" s="33"/>
      <c r="AD41" s="86">
        <v>0</v>
      </c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  <c r="AS41" s="9"/>
      <c r="AT41" s="9"/>
      <c r="AU41" s="43"/>
      <c r="AV41" s="24"/>
      <c r="BE41" s="24"/>
    </row>
    <row r="42" spans="1:48" s="24" customFormat="1" ht="20.25" customHeight="1">
      <c r="A42" s="75">
        <v>8</v>
      </c>
      <c r="B42" s="77" t="s">
        <v>29</v>
      </c>
      <c r="C42" s="29" t="s">
        <v>12</v>
      </c>
      <c r="D42" s="29" t="s">
        <v>14</v>
      </c>
      <c r="E42" s="30" t="s">
        <v>47</v>
      </c>
      <c r="F42" s="29" t="s">
        <v>23</v>
      </c>
      <c r="G42" s="31"/>
      <c r="H42" s="32"/>
      <c r="I42" s="32"/>
      <c r="J42" s="32"/>
      <c r="K42" s="32"/>
      <c r="L42" s="32"/>
      <c r="M42" s="32"/>
      <c r="N42" s="32"/>
      <c r="O42" s="32"/>
      <c r="P42" s="32"/>
      <c r="Q42" s="32"/>
      <c r="R42" s="32"/>
      <c r="S42" s="32"/>
      <c r="T42" s="32"/>
      <c r="U42" s="32"/>
      <c r="V42" s="32"/>
      <c r="W42" s="32"/>
      <c r="X42" s="32"/>
      <c r="Y42" s="32"/>
      <c r="Z42" s="32"/>
      <c r="AA42" s="32"/>
      <c r="AB42" s="32"/>
      <c r="AC42" s="33"/>
      <c r="AD42" s="84">
        <v>0</v>
      </c>
      <c r="AE42" s="25"/>
      <c r="AF42" s="25"/>
      <c r="AG42" s="25"/>
      <c r="AH42" s="25"/>
      <c r="AI42" s="25"/>
      <c r="AJ42" s="25"/>
      <c r="AK42" s="25"/>
      <c r="AL42" s="25"/>
      <c r="AM42" s="25"/>
      <c r="AN42" s="25"/>
      <c r="AO42" s="25"/>
      <c r="AP42" s="25"/>
      <c r="AQ42" s="25"/>
      <c r="AR42" s="25"/>
      <c r="AS42" s="25"/>
      <c r="AT42" s="25"/>
      <c r="AU42" s="42">
        <v>630</v>
      </c>
      <c r="AV42" s="23"/>
    </row>
    <row r="43" spans="1:48" ht="39" customHeight="1">
      <c r="A43" s="75">
        <v>9</v>
      </c>
      <c r="B43" s="77" t="s">
        <v>44</v>
      </c>
      <c r="C43" s="29" t="s">
        <v>64</v>
      </c>
      <c r="D43" s="29" t="s">
        <v>14</v>
      </c>
      <c r="E43" s="30" t="s">
        <v>45</v>
      </c>
      <c r="F43" s="29" t="s">
        <v>23</v>
      </c>
      <c r="G43" s="31"/>
      <c r="H43" s="32"/>
      <c r="I43" s="32"/>
      <c r="J43" s="32"/>
      <c r="K43" s="32"/>
      <c r="L43" s="32"/>
      <c r="M43" s="32"/>
      <c r="N43" s="32"/>
      <c r="O43" s="32"/>
      <c r="P43" s="32"/>
      <c r="Q43" s="32"/>
      <c r="R43" s="32"/>
      <c r="S43" s="32"/>
      <c r="T43" s="32"/>
      <c r="U43" s="32"/>
      <c r="V43" s="32"/>
      <c r="W43" s="32"/>
      <c r="X43" s="32"/>
      <c r="Y43" s="32"/>
      <c r="Z43" s="32"/>
      <c r="AA43" s="32"/>
      <c r="AB43" s="32"/>
      <c r="AC43" s="33"/>
      <c r="AD43" s="84">
        <v>1773</v>
      </c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  <c r="AS43" s="9"/>
      <c r="AT43" s="9"/>
      <c r="AU43" s="55"/>
      <c r="AV43" s="23"/>
    </row>
    <row r="44" spans="1:48" s="24" customFormat="1" ht="15" customHeight="1">
      <c r="A44" s="99">
        <v>10</v>
      </c>
      <c r="B44" s="101" t="s">
        <v>62</v>
      </c>
      <c r="C44" s="29" t="s">
        <v>12</v>
      </c>
      <c r="D44" s="29" t="s">
        <v>48</v>
      </c>
      <c r="E44" s="30" t="s">
        <v>60</v>
      </c>
      <c r="F44" s="29" t="s">
        <v>23</v>
      </c>
      <c r="G44" s="31"/>
      <c r="H44" s="32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3"/>
      <c r="AD44" s="83">
        <v>2696</v>
      </c>
      <c r="AE44" s="25"/>
      <c r="AF44" s="25"/>
      <c r="AG44" s="25"/>
      <c r="AH44" s="25"/>
      <c r="AI44" s="25"/>
      <c r="AJ44" s="25"/>
      <c r="AK44" s="25"/>
      <c r="AL44" s="25"/>
      <c r="AM44" s="25"/>
      <c r="AN44" s="25"/>
      <c r="AO44" s="25"/>
      <c r="AP44" s="25"/>
      <c r="AQ44" s="25"/>
      <c r="AR44" s="25"/>
      <c r="AS44" s="25"/>
      <c r="AT44" s="25"/>
      <c r="AU44" s="42">
        <v>1700</v>
      </c>
      <c r="AV44" s="23"/>
    </row>
    <row r="45" spans="1:48" s="24" customFormat="1" ht="15" customHeight="1">
      <c r="A45" s="100"/>
      <c r="B45" s="102"/>
      <c r="C45" s="29" t="s">
        <v>64</v>
      </c>
      <c r="D45" s="29" t="s">
        <v>48</v>
      </c>
      <c r="E45" s="30" t="s">
        <v>60</v>
      </c>
      <c r="F45" s="29" t="s">
        <v>23</v>
      </c>
      <c r="G45" s="31"/>
      <c r="H45" s="32"/>
      <c r="I45" s="32"/>
      <c r="J45" s="32"/>
      <c r="K45" s="32"/>
      <c r="L45" s="32"/>
      <c r="M45" s="32"/>
      <c r="N45" s="32"/>
      <c r="O45" s="32"/>
      <c r="P45" s="32"/>
      <c r="Q45" s="32"/>
      <c r="R45" s="32"/>
      <c r="S45" s="32"/>
      <c r="T45" s="32"/>
      <c r="U45" s="32"/>
      <c r="V45" s="32"/>
      <c r="W45" s="32"/>
      <c r="X45" s="32"/>
      <c r="Y45" s="32"/>
      <c r="Z45" s="32"/>
      <c r="AA45" s="32"/>
      <c r="AB45" s="32"/>
      <c r="AC45" s="33"/>
      <c r="AD45" s="83">
        <v>4614</v>
      </c>
      <c r="AE45" s="25"/>
      <c r="AF45" s="25"/>
      <c r="AG45" s="25"/>
      <c r="AH45" s="25"/>
      <c r="AI45" s="25"/>
      <c r="AJ45" s="25"/>
      <c r="AK45" s="25"/>
      <c r="AL45" s="25"/>
      <c r="AM45" s="25"/>
      <c r="AN45" s="25"/>
      <c r="AO45" s="25"/>
      <c r="AP45" s="25"/>
      <c r="AQ45" s="25"/>
      <c r="AR45" s="25"/>
      <c r="AS45" s="25"/>
      <c r="AT45" s="25"/>
      <c r="AU45" s="42"/>
      <c r="AV45" s="23"/>
    </row>
    <row r="46" spans="1:48" s="24" customFormat="1" ht="15" customHeight="1">
      <c r="A46" s="104"/>
      <c r="B46" s="103"/>
      <c r="C46" s="96" t="s">
        <v>21</v>
      </c>
      <c r="D46" s="97"/>
      <c r="E46" s="97"/>
      <c r="F46" s="98"/>
      <c r="G46" s="34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35"/>
      <c r="S46" s="35"/>
      <c r="T46" s="35"/>
      <c r="U46" s="35"/>
      <c r="V46" s="35"/>
      <c r="W46" s="35"/>
      <c r="X46" s="35"/>
      <c r="Y46" s="35"/>
      <c r="Z46" s="35"/>
      <c r="AA46" s="35"/>
      <c r="AB46" s="35"/>
      <c r="AC46" s="36"/>
      <c r="AD46" s="84">
        <f>AD44+AD45</f>
        <v>7310</v>
      </c>
      <c r="AE46" s="25"/>
      <c r="AF46" s="25"/>
      <c r="AG46" s="25"/>
      <c r="AH46" s="25"/>
      <c r="AI46" s="25"/>
      <c r="AJ46" s="25"/>
      <c r="AK46" s="25"/>
      <c r="AL46" s="25"/>
      <c r="AM46" s="25"/>
      <c r="AN46" s="25"/>
      <c r="AO46" s="25"/>
      <c r="AP46" s="25"/>
      <c r="AQ46" s="25"/>
      <c r="AR46" s="25"/>
      <c r="AS46" s="25"/>
      <c r="AT46" s="25"/>
      <c r="AU46" s="42"/>
      <c r="AV46" s="23"/>
    </row>
    <row r="47" spans="1:48" s="24" customFormat="1" ht="15" customHeight="1">
      <c r="A47" s="99">
        <v>11</v>
      </c>
      <c r="B47" s="101" t="s">
        <v>54</v>
      </c>
      <c r="C47" s="29" t="s">
        <v>64</v>
      </c>
      <c r="D47" s="29" t="s">
        <v>18</v>
      </c>
      <c r="E47" s="30" t="s">
        <v>50</v>
      </c>
      <c r="F47" s="29" t="s">
        <v>23</v>
      </c>
      <c r="G47" s="34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6"/>
      <c r="AD47" s="83">
        <v>1900</v>
      </c>
      <c r="AE47" s="25"/>
      <c r="AF47" s="25"/>
      <c r="AG47" s="25"/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42">
        <v>2330</v>
      </c>
      <c r="AV47" s="23"/>
    </row>
    <row r="48" spans="1:48" s="24" customFormat="1" ht="15" customHeight="1">
      <c r="A48" s="100"/>
      <c r="B48" s="102"/>
      <c r="C48" s="29" t="s">
        <v>64</v>
      </c>
      <c r="D48" s="29" t="s">
        <v>18</v>
      </c>
      <c r="E48" s="30" t="s">
        <v>50</v>
      </c>
      <c r="F48" s="29" t="s">
        <v>24</v>
      </c>
      <c r="G48" s="34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35"/>
      <c r="S48" s="35"/>
      <c r="T48" s="35"/>
      <c r="U48" s="35"/>
      <c r="V48" s="35"/>
      <c r="W48" s="35"/>
      <c r="X48" s="35"/>
      <c r="Y48" s="35"/>
      <c r="Z48" s="35"/>
      <c r="AA48" s="35"/>
      <c r="AB48" s="35"/>
      <c r="AC48" s="36"/>
      <c r="AD48" s="83">
        <v>300</v>
      </c>
      <c r="AE48" s="25"/>
      <c r="AF48" s="25"/>
      <c r="AG48" s="25"/>
      <c r="AH48" s="25"/>
      <c r="AI48" s="25"/>
      <c r="AJ48" s="25"/>
      <c r="AK48" s="25"/>
      <c r="AL48" s="25"/>
      <c r="AM48" s="25"/>
      <c r="AN48" s="25"/>
      <c r="AO48" s="25"/>
      <c r="AP48" s="25"/>
      <c r="AQ48" s="25"/>
      <c r="AR48" s="25"/>
      <c r="AS48" s="25"/>
      <c r="AT48" s="25"/>
      <c r="AU48" s="42"/>
      <c r="AV48" s="23"/>
    </row>
    <row r="49" spans="1:48" s="24" customFormat="1" ht="15" customHeight="1">
      <c r="A49" s="104"/>
      <c r="B49" s="103"/>
      <c r="C49" s="96" t="s">
        <v>21</v>
      </c>
      <c r="D49" s="97"/>
      <c r="E49" s="97"/>
      <c r="F49" s="98"/>
      <c r="G49" s="34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6"/>
      <c r="AD49" s="84">
        <f>AD47+AD48</f>
        <v>2200</v>
      </c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42"/>
      <c r="AV49" s="23"/>
    </row>
    <row r="50" spans="1:48" s="24" customFormat="1" ht="34.5" customHeight="1">
      <c r="A50" s="75">
        <v>12</v>
      </c>
      <c r="B50" s="78" t="s">
        <v>31</v>
      </c>
      <c r="C50" s="60" t="s">
        <v>64</v>
      </c>
      <c r="D50" s="60" t="s">
        <v>13</v>
      </c>
      <c r="E50" s="61" t="s">
        <v>78</v>
      </c>
      <c r="F50" s="60" t="s">
        <v>26</v>
      </c>
      <c r="G50" s="39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1"/>
      <c r="AD50" s="86">
        <v>1455.6</v>
      </c>
      <c r="AE50" s="25"/>
      <c r="AF50" s="25"/>
      <c r="AG50" s="25"/>
      <c r="AH50" s="25"/>
      <c r="AI50" s="25"/>
      <c r="AJ50" s="25"/>
      <c r="AK50" s="25"/>
      <c r="AL50" s="25"/>
      <c r="AM50" s="25"/>
      <c r="AN50" s="25"/>
      <c r="AO50" s="25"/>
      <c r="AP50" s="25"/>
      <c r="AQ50" s="25"/>
      <c r="AR50" s="25"/>
      <c r="AS50" s="25"/>
      <c r="AT50" s="25"/>
      <c r="AU50" s="42">
        <v>1260</v>
      </c>
      <c r="AV50" s="23"/>
    </row>
    <row r="51" spans="1:48" s="24" customFormat="1" ht="42.75" customHeight="1">
      <c r="A51" s="81">
        <v>13</v>
      </c>
      <c r="B51" s="74" t="s">
        <v>55</v>
      </c>
      <c r="C51" s="53" t="s">
        <v>12</v>
      </c>
      <c r="D51" s="53" t="s">
        <v>48</v>
      </c>
      <c r="E51" s="56" t="s">
        <v>49</v>
      </c>
      <c r="F51" s="53" t="s">
        <v>23</v>
      </c>
      <c r="G51" s="34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6"/>
      <c r="AD51" s="84">
        <v>21281.5</v>
      </c>
      <c r="AE51" s="25"/>
      <c r="AF51" s="25"/>
      <c r="AG51" s="25"/>
      <c r="AH51" s="25"/>
      <c r="AI51" s="25"/>
      <c r="AJ51" s="25"/>
      <c r="AK51" s="25"/>
      <c r="AL51" s="25"/>
      <c r="AM51" s="25"/>
      <c r="AN51" s="25"/>
      <c r="AO51" s="25"/>
      <c r="AP51" s="25"/>
      <c r="AQ51" s="25"/>
      <c r="AR51" s="25"/>
      <c r="AS51" s="25"/>
      <c r="AT51" s="25"/>
      <c r="AU51" s="43"/>
      <c r="AV51" s="23"/>
    </row>
    <row r="52" spans="1:48" s="24" customFormat="1" ht="15" customHeight="1">
      <c r="A52" s="99">
        <v>14</v>
      </c>
      <c r="B52" s="101" t="s">
        <v>51</v>
      </c>
      <c r="C52" s="29" t="s">
        <v>64</v>
      </c>
      <c r="D52" s="29" t="s">
        <v>18</v>
      </c>
      <c r="E52" s="30" t="s">
        <v>52</v>
      </c>
      <c r="F52" s="29" t="s">
        <v>27</v>
      </c>
      <c r="G52" s="34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35"/>
      <c r="S52" s="35"/>
      <c r="T52" s="35"/>
      <c r="U52" s="35"/>
      <c r="V52" s="35"/>
      <c r="W52" s="35"/>
      <c r="X52" s="35"/>
      <c r="Y52" s="35"/>
      <c r="Z52" s="35"/>
      <c r="AA52" s="35"/>
      <c r="AB52" s="35"/>
      <c r="AC52" s="36"/>
      <c r="AD52" s="83">
        <v>180</v>
      </c>
      <c r="AE52" s="25"/>
      <c r="AF52" s="25"/>
      <c r="AG52" s="25"/>
      <c r="AH52" s="25"/>
      <c r="AI52" s="25"/>
      <c r="AJ52" s="25"/>
      <c r="AK52" s="25"/>
      <c r="AL52" s="25"/>
      <c r="AM52" s="25"/>
      <c r="AN52" s="25"/>
      <c r="AO52" s="25"/>
      <c r="AP52" s="25"/>
      <c r="AQ52" s="25"/>
      <c r="AR52" s="25"/>
      <c r="AS52" s="25"/>
      <c r="AT52" s="25"/>
      <c r="AU52" s="43"/>
      <c r="AV52" s="23"/>
    </row>
    <row r="53" spans="1:48" s="24" customFormat="1" ht="15" customHeight="1">
      <c r="A53" s="100"/>
      <c r="B53" s="102"/>
      <c r="C53" s="29" t="s">
        <v>64</v>
      </c>
      <c r="D53" s="29" t="s">
        <v>63</v>
      </c>
      <c r="E53" s="30" t="s">
        <v>52</v>
      </c>
      <c r="F53" s="29" t="s">
        <v>27</v>
      </c>
      <c r="G53" s="34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6"/>
      <c r="AD53" s="83">
        <v>180</v>
      </c>
      <c r="AE53" s="25"/>
      <c r="AF53" s="25"/>
      <c r="AG53" s="25"/>
      <c r="AH53" s="25"/>
      <c r="AI53" s="25"/>
      <c r="AJ53" s="25"/>
      <c r="AK53" s="25"/>
      <c r="AL53" s="25"/>
      <c r="AM53" s="25"/>
      <c r="AN53" s="25"/>
      <c r="AO53" s="25"/>
      <c r="AP53" s="25"/>
      <c r="AQ53" s="25"/>
      <c r="AR53" s="25"/>
      <c r="AS53" s="25"/>
      <c r="AT53" s="25"/>
      <c r="AU53" s="43"/>
      <c r="AV53" s="23"/>
    </row>
    <row r="54" spans="1:48" s="24" customFormat="1" ht="15" customHeight="1">
      <c r="A54" s="100"/>
      <c r="B54" s="103"/>
      <c r="C54" s="96" t="s">
        <v>21</v>
      </c>
      <c r="D54" s="97"/>
      <c r="E54" s="97"/>
      <c r="F54" s="98"/>
      <c r="G54" s="34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35"/>
      <c r="S54" s="35"/>
      <c r="T54" s="35"/>
      <c r="U54" s="35"/>
      <c r="V54" s="35"/>
      <c r="W54" s="35"/>
      <c r="X54" s="35"/>
      <c r="Y54" s="35"/>
      <c r="Z54" s="35"/>
      <c r="AA54" s="35"/>
      <c r="AB54" s="35"/>
      <c r="AC54" s="36"/>
      <c r="AD54" s="84">
        <f>AD52+AD53</f>
        <v>360</v>
      </c>
      <c r="AE54" s="25"/>
      <c r="AF54" s="25"/>
      <c r="AG54" s="25"/>
      <c r="AH54" s="25"/>
      <c r="AI54" s="25"/>
      <c r="AJ54" s="25"/>
      <c r="AK54" s="25"/>
      <c r="AL54" s="25"/>
      <c r="AM54" s="25"/>
      <c r="AN54" s="25"/>
      <c r="AO54" s="25"/>
      <c r="AP54" s="25"/>
      <c r="AQ54" s="25"/>
      <c r="AR54" s="25"/>
      <c r="AS54" s="25"/>
      <c r="AT54" s="25"/>
      <c r="AU54" s="42"/>
      <c r="AV54" s="23"/>
    </row>
    <row r="55" spans="1:54" s="24" customFormat="1" ht="36" customHeight="1">
      <c r="A55" s="81">
        <v>15</v>
      </c>
      <c r="B55" s="79" t="s">
        <v>46</v>
      </c>
      <c r="C55" s="53" t="s">
        <v>12</v>
      </c>
      <c r="D55" s="53" t="s">
        <v>69</v>
      </c>
      <c r="E55" s="56" t="s">
        <v>70</v>
      </c>
      <c r="F55" s="53" t="s">
        <v>23</v>
      </c>
      <c r="G55" s="34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35"/>
      <c r="S55" s="35"/>
      <c r="T55" s="35"/>
      <c r="U55" s="35"/>
      <c r="V55" s="35"/>
      <c r="W55" s="35"/>
      <c r="X55" s="35"/>
      <c r="Y55" s="35"/>
      <c r="Z55" s="35"/>
      <c r="AA55" s="35"/>
      <c r="AB55" s="35"/>
      <c r="AC55" s="36"/>
      <c r="AD55" s="84">
        <v>52.6</v>
      </c>
      <c r="AE55" s="25"/>
      <c r="AF55" s="25"/>
      <c r="AG55" s="25"/>
      <c r="AH55" s="25"/>
      <c r="AI55" s="25"/>
      <c r="AJ55" s="25"/>
      <c r="AK55" s="25"/>
      <c r="AL55" s="25"/>
      <c r="AM55" s="25"/>
      <c r="AN55" s="25"/>
      <c r="AO55" s="25"/>
      <c r="AP55" s="25"/>
      <c r="AQ55" s="25"/>
      <c r="AR55" s="25"/>
      <c r="AS55" s="25"/>
      <c r="AT55" s="25"/>
      <c r="AU55" s="43"/>
      <c r="AV55" s="23"/>
      <c r="BB55" s="87"/>
    </row>
    <row r="56" spans="1:48" s="24" customFormat="1" ht="15" customHeight="1">
      <c r="A56" s="99">
        <v>16</v>
      </c>
      <c r="B56" s="101" t="s">
        <v>71</v>
      </c>
      <c r="C56" s="29" t="s">
        <v>64</v>
      </c>
      <c r="D56" s="29" t="s">
        <v>8</v>
      </c>
      <c r="E56" s="30" t="s">
        <v>72</v>
      </c>
      <c r="F56" s="29" t="s">
        <v>66</v>
      </c>
      <c r="G56" s="34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35"/>
      <c r="S56" s="35"/>
      <c r="T56" s="35"/>
      <c r="U56" s="35"/>
      <c r="V56" s="35"/>
      <c r="W56" s="35"/>
      <c r="X56" s="35"/>
      <c r="Y56" s="35"/>
      <c r="Z56" s="35"/>
      <c r="AA56" s="35"/>
      <c r="AB56" s="35"/>
      <c r="AC56" s="36"/>
      <c r="AD56" s="83">
        <v>2.2</v>
      </c>
      <c r="AE56" s="25"/>
      <c r="AF56" s="25"/>
      <c r="AG56" s="25"/>
      <c r="AH56" s="25"/>
      <c r="AI56" s="25"/>
      <c r="AJ56" s="25"/>
      <c r="AK56" s="25"/>
      <c r="AL56" s="25"/>
      <c r="AM56" s="25"/>
      <c r="AN56" s="25"/>
      <c r="AO56" s="25"/>
      <c r="AP56" s="25"/>
      <c r="AQ56" s="25"/>
      <c r="AR56" s="25"/>
      <c r="AS56" s="25"/>
      <c r="AT56" s="25"/>
      <c r="AU56" s="43"/>
      <c r="AV56" s="23"/>
    </row>
    <row r="57" spans="1:48" s="24" customFormat="1" ht="15" customHeight="1">
      <c r="A57" s="100"/>
      <c r="B57" s="102"/>
      <c r="C57" s="29" t="s">
        <v>64</v>
      </c>
      <c r="D57" s="29" t="s">
        <v>8</v>
      </c>
      <c r="E57" s="30" t="s">
        <v>73</v>
      </c>
      <c r="F57" s="29" t="s">
        <v>66</v>
      </c>
      <c r="G57" s="34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35"/>
      <c r="S57" s="35"/>
      <c r="T57" s="35"/>
      <c r="U57" s="35"/>
      <c r="V57" s="35"/>
      <c r="W57" s="35"/>
      <c r="X57" s="35"/>
      <c r="Y57" s="35"/>
      <c r="Z57" s="35"/>
      <c r="AA57" s="35"/>
      <c r="AB57" s="35"/>
      <c r="AC57" s="36"/>
      <c r="AD57" s="83">
        <v>15955.8</v>
      </c>
      <c r="AE57" s="25"/>
      <c r="AF57" s="25"/>
      <c r="AG57" s="25"/>
      <c r="AH57" s="25"/>
      <c r="AI57" s="25"/>
      <c r="AJ57" s="25"/>
      <c r="AK57" s="25"/>
      <c r="AL57" s="25"/>
      <c r="AM57" s="25"/>
      <c r="AN57" s="25"/>
      <c r="AO57" s="25"/>
      <c r="AP57" s="25"/>
      <c r="AQ57" s="25"/>
      <c r="AR57" s="25"/>
      <c r="AS57" s="25"/>
      <c r="AT57" s="25"/>
      <c r="AU57" s="43"/>
      <c r="AV57" s="23"/>
    </row>
    <row r="58" spans="1:57" s="24" customFormat="1" ht="15" customHeight="1">
      <c r="A58" s="100"/>
      <c r="B58" s="102"/>
      <c r="C58" s="37" t="s">
        <v>64</v>
      </c>
      <c r="D58" s="30" t="s">
        <v>8</v>
      </c>
      <c r="E58" s="62" t="s">
        <v>74</v>
      </c>
      <c r="F58" s="37" t="s">
        <v>66</v>
      </c>
      <c r="G58" s="34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6"/>
      <c r="AD58" s="83">
        <v>22.6</v>
      </c>
      <c r="AE58" s="25"/>
      <c r="AF58" s="25"/>
      <c r="AG58" s="25"/>
      <c r="AH58" s="25"/>
      <c r="AI58" s="25"/>
      <c r="AJ58" s="25"/>
      <c r="AK58" s="25"/>
      <c r="AL58" s="25"/>
      <c r="AM58" s="25"/>
      <c r="AN58" s="25"/>
      <c r="AO58" s="25"/>
      <c r="AP58" s="25"/>
      <c r="AQ58" s="25"/>
      <c r="AR58" s="25"/>
      <c r="AS58" s="25"/>
      <c r="AT58" s="25"/>
      <c r="AU58" s="43"/>
      <c r="AV58" s="23"/>
      <c r="BE58" s="23"/>
    </row>
    <row r="59" spans="1:48" s="24" customFormat="1" ht="15" customHeight="1">
      <c r="A59" s="100"/>
      <c r="B59" s="102"/>
      <c r="C59" s="37" t="s">
        <v>64</v>
      </c>
      <c r="D59" s="37" t="s">
        <v>8</v>
      </c>
      <c r="E59" s="37" t="s">
        <v>75</v>
      </c>
      <c r="F59" s="80" t="s">
        <v>66</v>
      </c>
      <c r="G59" s="34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35"/>
      <c r="S59" s="35"/>
      <c r="T59" s="35"/>
      <c r="U59" s="35"/>
      <c r="V59" s="35"/>
      <c r="W59" s="35"/>
      <c r="X59" s="35"/>
      <c r="Y59" s="35"/>
      <c r="Z59" s="35"/>
      <c r="AA59" s="35"/>
      <c r="AB59" s="35"/>
      <c r="AC59" s="36"/>
      <c r="AD59" s="83">
        <v>7199.5</v>
      </c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43"/>
      <c r="AV59" s="23"/>
    </row>
    <row r="60" spans="1:48" s="24" customFormat="1" ht="15" customHeight="1">
      <c r="A60" s="118"/>
      <c r="B60" s="103"/>
      <c r="C60" s="96" t="s">
        <v>21</v>
      </c>
      <c r="D60" s="97"/>
      <c r="E60" s="97"/>
      <c r="F60" s="98"/>
      <c r="G60" s="34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6"/>
      <c r="AD60" s="84">
        <f>AD56+AD57+AD58+AD59</f>
        <v>23180.1</v>
      </c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42"/>
      <c r="AV60" s="23"/>
    </row>
    <row r="61" spans="1:48" ht="18" customHeight="1">
      <c r="A61" s="44"/>
      <c r="B61" s="45" t="s">
        <v>11</v>
      </c>
      <c r="C61" s="46"/>
      <c r="D61" s="46"/>
      <c r="E61" s="47"/>
      <c r="F61" s="46"/>
      <c r="G61" s="48"/>
      <c r="H61" s="49"/>
      <c r="I61" s="49"/>
      <c r="J61" s="49"/>
      <c r="K61" s="49"/>
      <c r="L61" s="49"/>
      <c r="M61" s="49"/>
      <c r="N61" s="49"/>
      <c r="O61" s="49"/>
      <c r="P61" s="49"/>
      <c r="Q61" s="49"/>
      <c r="R61" s="49"/>
      <c r="S61" s="49"/>
      <c r="T61" s="50"/>
      <c r="U61" s="50"/>
      <c r="V61" s="50"/>
      <c r="W61" s="50"/>
      <c r="X61" s="50"/>
      <c r="Y61" s="50"/>
      <c r="Z61" s="50"/>
      <c r="AA61" s="50"/>
      <c r="AB61" s="50"/>
      <c r="AC61" s="51"/>
      <c r="AD61" s="90">
        <f>AD19+AD23+AD27+AD35+AD39+AD40+AD43+AD46+AD49+AD50+AD51+AD54+AD55+AD60</f>
        <v>143208.9</v>
      </c>
      <c r="AE61" s="59" t="e">
        <f>#REF!+AE50+AE47+#REF!+AE44+AE43+AE42+#REF!+#REF!+#REF!+AE41+AE40+AE36++AE24+#REF!</f>
        <v>#REF!</v>
      </c>
      <c r="AF61" s="52" t="e">
        <f>#REF!+AF50+AF47+#REF!+AF44+AF43+AF42+#REF!+#REF!+#REF!+AF41+AF40+AF36++AF24+#REF!</f>
        <v>#REF!</v>
      </c>
      <c r="AG61" s="52" t="e">
        <f>#REF!+AG50+AG47+#REF!+AG44+AG43+AG42+#REF!+#REF!+#REF!+AG41+AG40+AG36++AG24+#REF!</f>
        <v>#REF!</v>
      </c>
      <c r="AH61" s="52" t="e">
        <f>#REF!+AH50+AH47+#REF!+AH44+AH43+AH42+#REF!+#REF!+#REF!+AH41+AH40+AH36++AH24+#REF!</f>
        <v>#REF!</v>
      </c>
      <c r="AI61" s="52" t="e">
        <f>#REF!+AI50+AI47+#REF!+AI44+AI43+AI42+#REF!+#REF!+#REF!+AI41+AI40+AI36++AI24+#REF!</f>
        <v>#REF!</v>
      </c>
      <c r="AJ61" s="52" t="e">
        <f>#REF!+AJ50+AJ47+#REF!+AJ44+AJ43+AJ42+#REF!+#REF!+#REF!+AJ41+AJ40+AJ36++AJ24+#REF!</f>
        <v>#REF!</v>
      </c>
      <c r="AK61" s="52" t="e">
        <f>#REF!+AK50+AK47+#REF!+AK44+AK43+AK42+#REF!+#REF!+#REF!+AK41+AK40+AK36++AK24+#REF!</f>
        <v>#REF!</v>
      </c>
      <c r="AL61" s="52" t="e">
        <f>#REF!+AL50+AL47+#REF!+AL44+AL43+AL42+#REF!+#REF!+#REF!+AL41+AL40+AL36++AL24+#REF!</f>
        <v>#REF!</v>
      </c>
      <c r="AM61" s="52" t="e">
        <f>#REF!+AM50+AM47+#REF!+AM44+AM43+AM42+#REF!+#REF!+#REF!+AM41+AM40+AM36++AM24+#REF!</f>
        <v>#REF!</v>
      </c>
      <c r="AN61" s="52" t="e">
        <f>#REF!+AN50+AN47+#REF!+AN44+AN43+AN42+#REF!+#REF!+#REF!+AN41+AN40+AN36++AN24+#REF!</f>
        <v>#REF!</v>
      </c>
      <c r="AO61" s="52" t="e">
        <f>#REF!+AO50+AO47+#REF!+AO44+AO43+AO42+#REF!+#REF!+#REF!+AO41+AO40+AO36++AO24+#REF!</f>
        <v>#REF!</v>
      </c>
      <c r="AP61" s="52" t="e">
        <f>#REF!+AP50+AP47+#REF!+AP44+AP43+AP42+#REF!+#REF!+#REF!+AP41+AP40+AP36++AP24+#REF!</f>
        <v>#REF!</v>
      </c>
      <c r="AQ61" s="52" t="e">
        <f>#REF!+AQ50+AQ47+#REF!+AQ44+AQ43+AQ42+#REF!+#REF!+#REF!+AQ41+AQ40+AQ36++AQ24+#REF!</f>
        <v>#REF!</v>
      </c>
      <c r="AR61" s="52" t="e">
        <f>#REF!+AR50+AR47+#REF!+AR44+AR43+AR42+#REF!+#REF!+#REF!+AR41+AR40+AR36++AR24+#REF!</f>
        <v>#REF!</v>
      </c>
      <c r="AS61" s="52" t="e">
        <f>#REF!+AS50+AS47+#REF!+AS44+AS43+AS42+#REF!+#REF!+#REF!+AS41+AS40+AS36++AS24+#REF!</f>
        <v>#REF!</v>
      </c>
      <c r="AT61" s="52" t="e">
        <f>#REF!+AT50+AT47+#REF!+AT44+AT43+AT42+#REF!+#REF!+#REF!+AT41+AT40+AT36++AT24+#REF!</f>
        <v>#REF!</v>
      </c>
      <c r="AU61" s="54" t="e">
        <f>#REF!+AU50+AU47+#REF!+AU44+AU43+AU42+#REF!+#REF!+#REF!+AU41+AU40+AU36++AU24+#REF!</f>
        <v>#REF!</v>
      </c>
      <c r="AV61" s="23"/>
    </row>
    <row r="62" ht="12.75">
      <c r="AD62" s="91"/>
    </row>
    <row r="69" ht="12.75">
      <c r="E69" s="7"/>
    </row>
    <row r="70" ht="12.75">
      <c r="E70" s="7"/>
    </row>
  </sheetData>
  <sheetProtection/>
  <mergeCells count="74">
    <mergeCell ref="A56:A60"/>
    <mergeCell ref="B56:B60"/>
    <mergeCell ref="C60:F60"/>
    <mergeCell ref="B20:B23"/>
    <mergeCell ref="A20:A23"/>
    <mergeCell ref="C23:F23"/>
    <mergeCell ref="A36:A39"/>
    <mergeCell ref="B36:B39"/>
    <mergeCell ref="C39:F39"/>
    <mergeCell ref="A24:A27"/>
    <mergeCell ref="B24:B27"/>
    <mergeCell ref="C27:F27"/>
    <mergeCell ref="A28:A35"/>
    <mergeCell ref="A47:A49"/>
    <mergeCell ref="C49:F49"/>
    <mergeCell ref="B47:B49"/>
    <mergeCell ref="B28:B35"/>
    <mergeCell ref="C35:F35"/>
    <mergeCell ref="C46:F46"/>
    <mergeCell ref="A44:A46"/>
    <mergeCell ref="B44:B46"/>
    <mergeCell ref="A7:AD7"/>
    <mergeCell ref="A8:AD8"/>
    <mergeCell ref="A10:AT10"/>
    <mergeCell ref="A11:A12"/>
    <mergeCell ref="B11:B12"/>
    <mergeCell ref="C11:F11"/>
    <mergeCell ref="G11:G12"/>
    <mergeCell ref="H11:H12"/>
    <mergeCell ref="I11:I12"/>
    <mergeCell ref="J11:J12"/>
    <mergeCell ref="K11:K12"/>
    <mergeCell ref="L11:L12"/>
    <mergeCell ref="M11:M12"/>
    <mergeCell ref="N11:N12"/>
    <mergeCell ref="O11:O12"/>
    <mergeCell ref="P11:P12"/>
    <mergeCell ref="AK11:AK12"/>
    <mergeCell ref="AL11:AL12"/>
    <mergeCell ref="W11:W12"/>
    <mergeCell ref="X11:X12"/>
    <mergeCell ref="Y11:Y12"/>
    <mergeCell ref="Z11:Z12"/>
    <mergeCell ref="AA11:AA12"/>
    <mergeCell ref="AB11:AB12"/>
    <mergeCell ref="AD11:AD12"/>
    <mergeCell ref="AF11:AF12"/>
    <mergeCell ref="AH11:AH12"/>
    <mergeCell ref="AI11:AI12"/>
    <mergeCell ref="AJ11:AJ12"/>
    <mergeCell ref="Q11:Q12"/>
    <mergeCell ref="R11:R12"/>
    <mergeCell ref="S11:S12"/>
    <mergeCell ref="T11:T12"/>
    <mergeCell ref="U11:U12"/>
    <mergeCell ref="V11:V12"/>
    <mergeCell ref="C54:F54"/>
    <mergeCell ref="A52:A54"/>
    <mergeCell ref="B52:B54"/>
    <mergeCell ref="AM11:AM12"/>
    <mergeCell ref="A13:A19"/>
    <mergeCell ref="B13:B19"/>
    <mergeCell ref="C19:F19"/>
    <mergeCell ref="AC11:AC12"/>
    <mergeCell ref="AE11:AE12"/>
    <mergeCell ref="AG11:AG12"/>
    <mergeCell ref="AU11:AU12"/>
    <mergeCell ref="AN11:AN12"/>
    <mergeCell ref="AO11:AO12"/>
    <mergeCell ref="AP11:AP12"/>
    <mergeCell ref="AQ11:AQ12"/>
    <mergeCell ref="AS11:AS12"/>
    <mergeCell ref="AR11:AR12"/>
    <mergeCell ref="AT11:AT12"/>
  </mergeCells>
  <printOptions/>
  <pageMargins left="0.44" right="0" top="0" bottom="0" header="0" footer="0"/>
  <pageSetup fitToHeight="1" fitToWidth="1"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Орлова</cp:lastModifiedBy>
  <cp:lastPrinted>2018-04-16T10:48:57Z</cp:lastPrinted>
  <dcterms:created xsi:type="dcterms:W3CDTF">2003-12-05T21:14:57Z</dcterms:created>
  <dcterms:modified xsi:type="dcterms:W3CDTF">2018-05-08T01:29:41Z</dcterms:modified>
  <cp:category/>
  <cp:version/>
  <cp:contentType/>
  <cp:contentStatus/>
</cp:coreProperties>
</file>