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расходов'!$A$1:$H$55</definedName>
  </definedNames>
  <calcPr fullCalcOnLoad="1"/>
</workbook>
</file>

<file path=xl/sharedStrings.xml><?xml version="1.0" encoding="utf-8"?>
<sst xmlns="http://schemas.openxmlformats.org/spreadsheetml/2006/main" count="152" uniqueCount="71">
  <si>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</si>
  <si>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</si>
  <si>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</si>
  <si>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</si>
  <si>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</si>
  <si>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</si>
  <si>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</si>
  <si>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</si>
  <si>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</si>
  <si>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</si>
  <si>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</si>
  <si>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</si>
  <si>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</si>
  <si>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</si>
  <si>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</si>
  <si>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</si>
  <si>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</si>
  <si>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</si>
  <si>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</si>
  <si>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</si>
  <si>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</si>
  <si>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</si>
  <si>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</si>
  <si>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</si>
  <si>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0113</t>
  </si>
  <si>
    <t>0707</t>
  </si>
  <si>
    <t>1006</t>
  </si>
  <si>
    <t>600</t>
  </si>
  <si>
    <t>2023 год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</si>
  <si>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</si>
  <si>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7961000000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</si>
  <si>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</si>
  <si>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</si>
  <si>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</si>
  <si>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</si>
  <si>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</si>
  <si>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</si>
  <si>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</si>
  <si>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</si>
  <si>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0314</t>
  </si>
  <si>
    <t>796F255551</t>
  </si>
  <si>
    <t>7960100000</t>
  </si>
  <si>
    <t>79601S2200</t>
  </si>
  <si>
    <t>Муниципальная программа "Развитие водохозяйственного комплекса на территории Усть-Кутского муниципального образования (городского поселения) на 2021-2024 годы"</t>
  </si>
  <si>
    <t>0406</t>
  </si>
  <si>
    <t>2024 год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</si>
  <si>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</si>
  <si>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0412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</si>
  <si>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</si>
  <si>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79617S2954</t>
  </si>
  <si>
    <t>7961700000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</si>
  <si>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</si>
  <si>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</si>
  <si>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</si>
  <si>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</si>
  <si>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</si>
  <si>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</si>
  <si>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0310</t>
  </si>
  <si>
    <t>7961300000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</si>
  <si>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</si>
  <si>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</si>
  <si>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</si>
  <si>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</si>
  <si>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</si>
  <si>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годы"</t>
  </si>
  <si>
    <t>Всего по программам:</t>
  </si>
  <si>
    <t xml:space="preserve">Распределение бюджетных ассигнований на реализацию мероприятий муниципальных программ, </t>
  </si>
  <si>
    <t xml:space="preserve"> осуществляемых за счет средств местного бюджета на плановый период 2023 и 2024 годов</t>
  </si>
  <si>
    <t>79622L0651</t>
  </si>
  <si>
    <t>1004</t>
  </si>
  <si>
    <t>от 02.02.2022г. № 240/45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</si>
</sst>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7">
    <font>
      <sz val="10"/>
      <name val="Arial Cyr"/>
      <family val="0"/>
    </font>
    <font>
      <b/>
      <sz val="10"/>
      <name val="Arial"/>
      <family val="2"/>
    </font>
    <font>
      <sz val="11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ourier"/>
      <family val="3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8"/>
      <color theme="1"/>
      <name val="Arial Cyr"/>
      <family val="0"/>
    </font>
    <font>
      <sz val="11"/>
      <color theme="1"/>
      <name val="Courier"/>
      <family val="3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1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2" fillId="33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 wrapText="1"/>
    </xf>
    <xf numFmtId="185" fontId="55" fillId="0" borderId="10" xfId="0" applyNumberFormat="1" applyFont="1" applyFill="1" applyBorder="1" applyAlignment="1">
      <alignment horizontal="right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4" fontId="55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right"/>
    </xf>
    <xf numFmtId="0" fontId="56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L17" sqref="L17"/>
    </sheetView>
  </sheetViews>
  <sheetFormatPr defaultColWidth="3.75390625" defaultRowHeight="12.75"/>
  <cols>
    <col min="1" max="1" width="4.75390625" style="8" customWidth="1"/>
    <col min="2" max="2" width="68.00390625" style="8" customWidth="1"/>
    <col min="3" max="3" width="8.375" style="4" customWidth="1"/>
    <col min="4" max="4" width="11.00390625" style="4" customWidth="1"/>
    <col min="5" max="5" width="17.875" style="4" customWidth="1"/>
    <col min="6" max="6" width="11.875" style="4" customWidth="1"/>
    <col min="7" max="7" width="12.75390625" style="4" customWidth="1"/>
    <col min="8" max="8" width="13.75390625" style="4" customWidth="1"/>
    <col min="9" max="9" width="7.875" style="4" customWidth="1"/>
    <col min="10" max="16384" width="3.75390625" style="4" customWidth="1"/>
  </cols>
  <sheetData>
    <row r="1" spans="1:9" ht="12.75" customHeight="1">
      <c r="A1" s="1"/>
      <c r="B1" s="1"/>
      <c r="C1" s="2"/>
      <c r="D1" s="3"/>
      <c r="F1" s="24" t="s">
        <v>16</v>
      </c>
      <c r="G1" s="24"/>
      <c r="H1" s="24"/>
      <c r="I1" s="25"/>
    </row>
    <row r="2" spans="1:9" ht="12.75" customHeight="1">
      <c r="A2" s="5"/>
      <c r="B2" s="5"/>
      <c r="C2" s="6"/>
      <c r="D2" s="7"/>
      <c r="F2" s="26" t="s">
        <v>10</v>
      </c>
      <c r="G2" s="26"/>
      <c r="H2" s="26"/>
      <c r="I2" s="25"/>
    </row>
    <row r="3" spans="3:9" ht="12.75" customHeight="1">
      <c r="C3" s="9"/>
      <c r="F3" s="24" t="s">
        <v>9</v>
      </c>
      <c r="G3" s="24"/>
      <c r="H3" s="24"/>
      <c r="I3" s="25"/>
    </row>
    <row r="4" spans="1:9" ht="12.75" customHeight="1">
      <c r="A4" s="10"/>
      <c r="B4" s="10"/>
      <c r="C4" s="11"/>
      <c r="D4" s="12"/>
      <c r="F4" s="24" t="s">
        <v>11</v>
      </c>
      <c r="G4" s="24"/>
      <c r="H4" s="24"/>
      <c r="I4" s="25"/>
    </row>
    <row r="5" spans="1:9" ht="15.75" customHeight="1">
      <c r="A5" s="13"/>
      <c r="B5" s="13"/>
      <c r="C5" s="14"/>
      <c r="D5" s="15"/>
      <c r="F5" s="46" t="s">
        <v>70</v>
      </c>
      <c r="G5" s="47"/>
      <c r="H5" s="47"/>
      <c r="I5" s="47"/>
    </row>
    <row r="6" spans="1:8" ht="13.5" customHeight="1">
      <c r="A6" s="13"/>
      <c r="B6" s="13"/>
      <c r="C6" s="15"/>
      <c r="D6" s="15"/>
      <c r="E6" s="16"/>
      <c r="F6" s="15"/>
      <c r="G6" s="15"/>
      <c r="H6" s="15"/>
    </row>
    <row r="7" spans="1:8" ht="17.25" customHeight="1">
      <c r="A7" s="44" t="s">
        <v>66</v>
      </c>
      <c r="B7" s="44"/>
      <c r="C7" s="44"/>
      <c r="D7" s="44"/>
      <c r="E7" s="44"/>
      <c r="F7" s="44"/>
      <c r="G7" s="44"/>
      <c r="H7" s="44"/>
    </row>
    <row r="8" spans="1:9" ht="16.5" customHeight="1">
      <c r="A8" s="42" t="s">
        <v>67</v>
      </c>
      <c r="B8" s="42"/>
      <c r="C8" s="42"/>
      <c r="D8" s="42"/>
      <c r="E8" s="42"/>
      <c r="F8" s="42"/>
      <c r="G8" s="42"/>
      <c r="H8" s="42"/>
      <c r="I8" s="23"/>
    </row>
    <row r="9" spans="1:8" ht="22.5" customHeight="1" hidden="1">
      <c r="A9" s="17"/>
      <c r="B9" s="17"/>
      <c r="C9" s="18"/>
      <c r="D9" s="18"/>
      <c r="E9" s="18"/>
      <c r="F9" s="18"/>
      <c r="G9" s="18"/>
      <c r="H9" s="18"/>
    </row>
    <row r="10" spans="1:8" ht="15.75" customHeight="1">
      <c r="A10" s="43" t="s">
        <v>18</v>
      </c>
      <c r="B10" s="43"/>
      <c r="C10" s="43"/>
      <c r="D10" s="43"/>
      <c r="E10" s="43"/>
      <c r="F10" s="43"/>
      <c r="G10" s="43"/>
      <c r="H10" s="43"/>
    </row>
    <row r="11" spans="1:8" ht="20.25" customHeight="1">
      <c r="A11" s="40" t="s">
        <v>7</v>
      </c>
      <c r="B11" s="40" t="s">
        <v>4</v>
      </c>
      <c r="C11" s="40" t="s">
        <v>5</v>
      </c>
      <c r="D11" s="40"/>
      <c r="E11" s="40"/>
      <c r="F11" s="40"/>
      <c r="G11" s="40" t="s">
        <v>28</v>
      </c>
      <c r="H11" s="40" t="s">
        <v>45</v>
      </c>
    </row>
    <row r="12" spans="1:8" ht="18" customHeight="1">
      <c r="A12" s="40"/>
      <c r="B12" s="40"/>
      <c r="C12" s="27" t="s">
        <v>3</v>
      </c>
      <c r="D12" s="27" t="s">
        <v>0</v>
      </c>
      <c r="E12" s="27" t="s">
        <v>1</v>
      </c>
      <c r="F12" s="27" t="s">
        <v>2</v>
      </c>
      <c r="G12" s="40"/>
      <c r="H12" s="40"/>
    </row>
    <row r="13" spans="1:8" s="8" customFormat="1" ht="12.75" customHeight="1">
      <c r="A13" s="38">
        <v>1</v>
      </c>
      <c r="B13" s="41" t="s">
        <v>46</v>
      </c>
      <c r="C13" s="31" t="s">
        <v>19</v>
      </c>
      <c r="D13" s="31" t="s">
        <v>24</v>
      </c>
      <c r="E13" s="31" t="s">
        <v>30</v>
      </c>
      <c r="F13" s="31" t="s">
        <v>14</v>
      </c>
      <c r="G13" s="30">
        <v>6748.9</v>
      </c>
      <c r="H13" s="30">
        <v>5886.4</v>
      </c>
    </row>
    <row r="14" spans="1:8" s="8" customFormat="1" ht="12.75" customHeight="1">
      <c r="A14" s="38"/>
      <c r="B14" s="41"/>
      <c r="C14" s="31" t="s">
        <v>19</v>
      </c>
      <c r="D14" s="31" t="s">
        <v>24</v>
      </c>
      <c r="E14" s="31" t="s">
        <v>30</v>
      </c>
      <c r="F14" s="31" t="s">
        <v>23</v>
      </c>
      <c r="G14" s="30">
        <v>309.7</v>
      </c>
      <c r="H14" s="30">
        <v>309.7</v>
      </c>
    </row>
    <row r="15" spans="1:8" s="8" customFormat="1" ht="12.75" customHeight="1">
      <c r="A15" s="38"/>
      <c r="B15" s="41"/>
      <c r="C15" s="31" t="s">
        <v>19</v>
      </c>
      <c r="D15" s="31" t="s">
        <v>47</v>
      </c>
      <c r="E15" s="31" t="s">
        <v>30</v>
      </c>
      <c r="F15" s="31" t="s">
        <v>14</v>
      </c>
      <c r="G15" s="30">
        <v>904</v>
      </c>
      <c r="H15" s="30">
        <v>905.7</v>
      </c>
    </row>
    <row r="16" spans="1:8" s="8" customFormat="1" ht="12.75" customHeight="1">
      <c r="A16" s="38"/>
      <c r="B16" s="41"/>
      <c r="C16" s="31" t="s">
        <v>19</v>
      </c>
      <c r="D16" s="31" t="s">
        <v>6</v>
      </c>
      <c r="E16" s="31" t="s">
        <v>30</v>
      </c>
      <c r="F16" s="31" t="s">
        <v>14</v>
      </c>
      <c r="G16" s="30">
        <v>6136.3</v>
      </c>
      <c r="H16" s="30">
        <v>6044.4</v>
      </c>
    </row>
    <row r="17" spans="1:8" s="8" customFormat="1" ht="12.75" customHeight="1">
      <c r="A17" s="38"/>
      <c r="B17" s="41"/>
      <c r="C17" s="31" t="s">
        <v>19</v>
      </c>
      <c r="D17" s="31" t="s">
        <v>8</v>
      </c>
      <c r="E17" s="31" t="s">
        <v>30</v>
      </c>
      <c r="F17" s="31" t="s">
        <v>14</v>
      </c>
      <c r="G17" s="30">
        <v>4776.1</v>
      </c>
      <c r="H17" s="30">
        <v>3882.92</v>
      </c>
    </row>
    <row r="18" spans="1:8" s="8" customFormat="1" ht="12.75" customHeight="1">
      <c r="A18" s="38"/>
      <c r="B18" s="41"/>
      <c r="C18" s="39" t="s">
        <v>13</v>
      </c>
      <c r="D18" s="39"/>
      <c r="E18" s="39"/>
      <c r="F18" s="39"/>
      <c r="G18" s="30">
        <f>SUM(G13:G17)</f>
        <v>18875</v>
      </c>
      <c r="H18" s="30">
        <f>SUM(H13:H17)</f>
        <v>17029.12</v>
      </c>
    </row>
    <row r="19" spans="1:8" s="8" customFormat="1" ht="42" customHeight="1">
      <c r="A19" s="35">
        <v>2</v>
      </c>
      <c r="B19" s="36" t="s">
        <v>29</v>
      </c>
      <c r="C19" s="28" t="s">
        <v>19</v>
      </c>
      <c r="D19" s="28" t="s">
        <v>12</v>
      </c>
      <c r="E19" s="28" t="s">
        <v>38</v>
      </c>
      <c r="F19" s="28" t="s">
        <v>14</v>
      </c>
      <c r="G19" s="29">
        <v>9172.5</v>
      </c>
      <c r="H19" s="30">
        <v>9498.3</v>
      </c>
    </row>
    <row r="20" spans="1:8" s="8" customFormat="1" ht="36" customHeight="1">
      <c r="A20" s="45"/>
      <c r="B20" s="45"/>
      <c r="C20" s="37" t="s">
        <v>13</v>
      </c>
      <c r="D20" s="37"/>
      <c r="E20" s="37"/>
      <c r="F20" s="37"/>
      <c r="G20" s="29">
        <f>G19</f>
        <v>9172.5</v>
      </c>
      <c r="H20" s="30">
        <f>H19</f>
        <v>9498.3</v>
      </c>
    </row>
    <row r="21" spans="1:8" s="8" customFormat="1" ht="29.25" customHeight="1">
      <c r="A21" s="38">
        <v>3</v>
      </c>
      <c r="B21" s="41" t="s">
        <v>48</v>
      </c>
      <c r="C21" s="31" t="s">
        <v>19</v>
      </c>
      <c r="D21" s="31" t="s">
        <v>12</v>
      </c>
      <c r="E21" s="31" t="s">
        <v>50</v>
      </c>
      <c r="F21" s="31" t="s">
        <v>14</v>
      </c>
      <c r="G21" s="30">
        <v>67369.4</v>
      </c>
      <c r="H21" s="30">
        <v>57509.5</v>
      </c>
    </row>
    <row r="22" spans="1:8" s="8" customFormat="1" ht="24.75" customHeight="1">
      <c r="A22" s="38"/>
      <c r="B22" s="41"/>
      <c r="C22" s="31" t="s">
        <v>19</v>
      </c>
      <c r="D22" s="31" t="s">
        <v>12</v>
      </c>
      <c r="E22" s="31" t="s">
        <v>49</v>
      </c>
      <c r="F22" s="31" t="s">
        <v>15</v>
      </c>
      <c r="G22" s="30">
        <v>1924.9</v>
      </c>
      <c r="H22" s="30">
        <v>0</v>
      </c>
    </row>
    <row r="23" spans="1:8" s="8" customFormat="1" ht="21.75" customHeight="1">
      <c r="A23" s="38"/>
      <c r="B23" s="41"/>
      <c r="C23" s="39" t="s">
        <v>13</v>
      </c>
      <c r="D23" s="39"/>
      <c r="E23" s="39"/>
      <c r="F23" s="39"/>
      <c r="G23" s="30">
        <f>SUM(G21:G22)</f>
        <v>69294.29999999999</v>
      </c>
      <c r="H23" s="30">
        <f>SUM(H21:H22)</f>
        <v>57509.5</v>
      </c>
    </row>
    <row r="24" spans="1:8" s="8" customFormat="1" ht="66.75" customHeight="1">
      <c r="A24" s="35">
        <v>4</v>
      </c>
      <c r="B24" s="36" t="s">
        <v>51</v>
      </c>
      <c r="C24" s="28" t="s">
        <v>19</v>
      </c>
      <c r="D24" s="28" t="s">
        <v>47</v>
      </c>
      <c r="E24" s="28" t="s">
        <v>52</v>
      </c>
      <c r="F24" s="28" t="s">
        <v>23</v>
      </c>
      <c r="G24" s="29">
        <v>500</v>
      </c>
      <c r="H24" s="30">
        <v>500</v>
      </c>
    </row>
    <row r="25" spans="1:8" s="8" customFormat="1" ht="54" customHeight="1">
      <c r="A25" s="35"/>
      <c r="B25" s="36"/>
      <c r="C25" s="37" t="s">
        <v>13</v>
      </c>
      <c r="D25" s="37"/>
      <c r="E25" s="37"/>
      <c r="F25" s="37"/>
      <c r="G25" s="29">
        <f>G24</f>
        <v>500</v>
      </c>
      <c r="H25" s="30">
        <f>+H24</f>
        <v>500</v>
      </c>
    </row>
    <row r="26" spans="1:8" s="8" customFormat="1" ht="23.25" customHeight="1">
      <c r="A26" s="35">
        <v>5</v>
      </c>
      <c r="B26" s="36" t="s">
        <v>59</v>
      </c>
      <c r="C26" s="28" t="s">
        <v>19</v>
      </c>
      <c r="D26" s="28" t="s">
        <v>8</v>
      </c>
      <c r="E26" s="28" t="s">
        <v>41</v>
      </c>
      <c r="F26" s="28" t="s">
        <v>15</v>
      </c>
      <c r="G26" s="29">
        <v>10000</v>
      </c>
      <c r="H26" s="29">
        <v>0</v>
      </c>
    </row>
    <row r="27" spans="1:8" s="8" customFormat="1" ht="17.25" customHeight="1">
      <c r="A27" s="35"/>
      <c r="B27" s="36"/>
      <c r="C27" s="28" t="s">
        <v>19</v>
      </c>
      <c r="D27" s="28" t="s">
        <v>8</v>
      </c>
      <c r="E27" s="28" t="s">
        <v>42</v>
      </c>
      <c r="F27" s="28" t="s">
        <v>14</v>
      </c>
      <c r="G27" s="29">
        <v>2000</v>
      </c>
      <c r="H27" s="29">
        <v>2000</v>
      </c>
    </row>
    <row r="28" spans="1:8" s="8" customFormat="1" ht="21" customHeight="1">
      <c r="A28" s="35"/>
      <c r="B28" s="36"/>
      <c r="C28" s="37" t="s">
        <v>13</v>
      </c>
      <c r="D28" s="37"/>
      <c r="E28" s="37"/>
      <c r="F28" s="37"/>
      <c r="G28" s="29">
        <f>SUM(G26:G27)</f>
        <v>12000</v>
      </c>
      <c r="H28" s="29">
        <f>SUM(H26:H27)</f>
        <v>2000</v>
      </c>
    </row>
    <row r="29" spans="1:8" s="8" customFormat="1" ht="36.75" customHeight="1">
      <c r="A29" s="35">
        <v>6</v>
      </c>
      <c r="B29" s="36" t="s">
        <v>60</v>
      </c>
      <c r="C29" s="28" t="s">
        <v>19</v>
      </c>
      <c r="D29" s="28" t="s">
        <v>17</v>
      </c>
      <c r="E29" s="28" t="s">
        <v>61</v>
      </c>
      <c r="F29" s="28" t="s">
        <v>14</v>
      </c>
      <c r="G29" s="29">
        <v>24820.5</v>
      </c>
      <c r="H29" s="29">
        <v>25435.7</v>
      </c>
    </row>
    <row r="30" spans="1:8" s="8" customFormat="1" ht="26.25" customHeight="1">
      <c r="A30" s="35"/>
      <c r="B30" s="36"/>
      <c r="C30" s="37" t="s">
        <v>13</v>
      </c>
      <c r="D30" s="37"/>
      <c r="E30" s="37"/>
      <c r="F30" s="37"/>
      <c r="G30" s="29">
        <f>G29</f>
        <v>24820.5</v>
      </c>
      <c r="H30" s="29">
        <f>H29</f>
        <v>25435.7</v>
      </c>
    </row>
    <row r="31" spans="1:8" s="8" customFormat="1" ht="18.75" customHeight="1">
      <c r="A31" s="35">
        <v>7</v>
      </c>
      <c r="B31" s="36" t="s">
        <v>62</v>
      </c>
      <c r="C31" s="28" t="s">
        <v>19</v>
      </c>
      <c r="D31" s="28" t="s">
        <v>8</v>
      </c>
      <c r="E31" s="28" t="s">
        <v>63</v>
      </c>
      <c r="F31" s="28" t="s">
        <v>15</v>
      </c>
      <c r="G31" s="29">
        <v>19891.5</v>
      </c>
      <c r="H31" s="29">
        <v>0</v>
      </c>
    </row>
    <row r="32" spans="1:8" s="8" customFormat="1" ht="19.5" customHeight="1">
      <c r="A32" s="35"/>
      <c r="B32" s="36"/>
      <c r="C32" s="28" t="s">
        <v>19</v>
      </c>
      <c r="D32" s="28" t="s">
        <v>17</v>
      </c>
      <c r="E32" s="28" t="s">
        <v>63</v>
      </c>
      <c r="F32" s="28" t="s">
        <v>14</v>
      </c>
      <c r="G32" s="29">
        <v>23474.1</v>
      </c>
      <c r="H32" s="29">
        <v>16093</v>
      </c>
    </row>
    <row r="33" spans="1:8" s="8" customFormat="1" ht="24.75" customHeight="1">
      <c r="A33" s="35"/>
      <c r="B33" s="36"/>
      <c r="C33" s="37" t="s">
        <v>13</v>
      </c>
      <c r="D33" s="37"/>
      <c r="E33" s="37"/>
      <c r="F33" s="37"/>
      <c r="G33" s="30">
        <f>SUM(G31:G32)</f>
        <v>43365.6</v>
      </c>
      <c r="H33" s="29">
        <f>SUM(H31:H32)</f>
        <v>16093</v>
      </c>
    </row>
    <row r="34" spans="1:8" s="8" customFormat="1" ht="28.5" customHeight="1">
      <c r="A34" s="35">
        <v>8</v>
      </c>
      <c r="B34" s="36" t="s">
        <v>21</v>
      </c>
      <c r="C34" s="28" t="s">
        <v>19</v>
      </c>
      <c r="D34" s="28" t="s">
        <v>17</v>
      </c>
      <c r="E34" s="28" t="s">
        <v>40</v>
      </c>
      <c r="F34" s="28" t="s">
        <v>14</v>
      </c>
      <c r="G34" s="29">
        <v>5000</v>
      </c>
      <c r="H34" s="29">
        <v>2000</v>
      </c>
    </row>
    <row r="35" spans="1:8" s="8" customFormat="1" ht="32.25" customHeight="1">
      <c r="A35" s="35"/>
      <c r="B35" s="36"/>
      <c r="C35" s="37" t="s">
        <v>13</v>
      </c>
      <c r="D35" s="37"/>
      <c r="E35" s="37"/>
      <c r="F35" s="37"/>
      <c r="G35" s="29">
        <f>G34</f>
        <v>5000</v>
      </c>
      <c r="H35" s="29">
        <f>H34</f>
        <v>2000</v>
      </c>
    </row>
    <row r="36" spans="1:8" s="8" customFormat="1" ht="23.25" customHeight="1">
      <c r="A36" s="35">
        <v>9</v>
      </c>
      <c r="B36" s="41" t="s">
        <v>22</v>
      </c>
      <c r="C36" s="31" t="s">
        <v>19</v>
      </c>
      <c r="D36" s="31" t="s">
        <v>6</v>
      </c>
      <c r="E36" s="31" t="s">
        <v>32</v>
      </c>
      <c r="F36" s="31" t="s">
        <v>15</v>
      </c>
      <c r="G36" s="30">
        <v>0</v>
      </c>
      <c r="H36" s="30">
        <v>0</v>
      </c>
    </row>
    <row r="37" spans="1:8" s="8" customFormat="1" ht="24.75" customHeight="1">
      <c r="A37" s="35"/>
      <c r="B37" s="41"/>
      <c r="C37" s="31" t="s">
        <v>19</v>
      </c>
      <c r="D37" s="31" t="s">
        <v>6</v>
      </c>
      <c r="E37" s="31" t="s">
        <v>33</v>
      </c>
      <c r="F37" s="31" t="s">
        <v>15</v>
      </c>
      <c r="G37" s="30">
        <v>5317.3</v>
      </c>
      <c r="H37" s="30">
        <v>1589.3</v>
      </c>
    </row>
    <row r="38" spans="1:8" s="8" customFormat="1" ht="28.5" customHeight="1">
      <c r="A38" s="35"/>
      <c r="B38" s="41"/>
      <c r="C38" s="31" t="s">
        <v>19</v>
      </c>
      <c r="D38" s="31" t="s">
        <v>6</v>
      </c>
      <c r="E38" s="31" t="s">
        <v>34</v>
      </c>
      <c r="F38" s="31" t="s">
        <v>15</v>
      </c>
      <c r="G38" s="30">
        <v>44889.3</v>
      </c>
      <c r="H38" s="30">
        <v>48617.3</v>
      </c>
    </row>
    <row r="39" spans="1:8" s="8" customFormat="1" ht="30" customHeight="1">
      <c r="A39" s="35"/>
      <c r="B39" s="41"/>
      <c r="C39" s="39" t="s">
        <v>13</v>
      </c>
      <c r="D39" s="39"/>
      <c r="E39" s="39"/>
      <c r="F39" s="39"/>
      <c r="G39" s="30">
        <f>G36+G38+G37</f>
        <v>50206.600000000006</v>
      </c>
      <c r="H39" s="30">
        <f>H37+H38</f>
        <v>50206.600000000006</v>
      </c>
    </row>
    <row r="40" spans="1:8" s="8" customFormat="1" ht="29.25" customHeight="1">
      <c r="A40" s="38">
        <v>10</v>
      </c>
      <c r="B40" s="36" t="s">
        <v>43</v>
      </c>
      <c r="C40" s="28" t="s">
        <v>19</v>
      </c>
      <c r="D40" s="28" t="s">
        <v>44</v>
      </c>
      <c r="E40" s="28" t="s">
        <v>68</v>
      </c>
      <c r="F40" s="28" t="s">
        <v>14</v>
      </c>
      <c r="G40" s="29">
        <v>2055.7</v>
      </c>
      <c r="H40" s="29">
        <v>700</v>
      </c>
    </row>
    <row r="41" spans="1:8" s="8" customFormat="1" ht="30.75" customHeight="1">
      <c r="A41" s="38"/>
      <c r="B41" s="36"/>
      <c r="C41" s="37" t="s">
        <v>13</v>
      </c>
      <c r="D41" s="37"/>
      <c r="E41" s="37"/>
      <c r="F41" s="37"/>
      <c r="G41" s="29">
        <f>G40</f>
        <v>2055.7</v>
      </c>
      <c r="H41" s="29">
        <f>H40</f>
        <v>700</v>
      </c>
    </row>
    <row r="42" spans="1:9" s="8" customFormat="1" ht="30" customHeight="1">
      <c r="A42" s="38">
        <v>11</v>
      </c>
      <c r="B42" s="41" t="s">
        <v>64</v>
      </c>
      <c r="C42" s="31" t="s">
        <v>19</v>
      </c>
      <c r="D42" s="31" t="s">
        <v>69</v>
      </c>
      <c r="E42" s="31" t="s">
        <v>35</v>
      </c>
      <c r="F42" s="31" t="s">
        <v>20</v>
      </c>
      <c r="G42" s="30">
        <v>3600</v>
      </c>
      <c r="H42" s="30">
        <v>3800</v>
      </c>
      <c r="I42" s="20"/>
    </row>
    <row r="43" spans="1:9" s="8" customFormat="1" ht="30.75" customHeight="1">
      <c r="A43" s="38"/>
      <c r="B43" s="41"/>
      <c r="C43" s="39" t="s">
        <v>13</v>
      </c>
      <c r="D43" s="39"/>
      <c r="E43" s="39"/>
      <c r="F43" s="39"/>
      <c r="G43" s="30">
        <f>G42</f>
        <v>3600</v>
      </c>
      <c r="H43" s="30">
        <f>H42</f>
        <v>3800</v>
      </c>
      <c r="I43" s="20"/>
    </row>
    <row r="44" spans="1:9" s="8" customFormat="1" ht="29.25" customHeight="1">
      <c r="A44" s="38">
        <v>12</v>
      </c>
      <c r="B44" s="41" t="s">
        <v>54</v>
      </c>
      <c r="C44" s="31" t="s">
        <v>19</v>
      </c>
      <c r="D44" s="31" t="s">
        <v>25</v>
      </c>
      <c r="E44" s="31" t="s">
        <v>37</v>
      </c>
      <c r="F44" s="31" t="s">
        <v>27</v>
      </c>
      <c r="G44" s="30">
        <v>180</v>
      </c>
      <c r="H44" s="30">
        <v>180</v>
      </c>
      <c r="I44" s="20"/>
    </row>
    <row r="45" spans="1:9" s="8" customFormat="1" ht="28.5" customHeight="1">
      <c r="A45" s="38"/>
      <c r="B45" s="41"/>
      <c r="C45" s="31" t="s">
        <v>19</v>
      </c>
      <c r="D45" s="31" t="s">
        <v>26</v>
      </c>
      <c r="E45" s="31" t="s">
        <v>37</v>
      </c>
      <c r="F45" s="31" t="s">
        <v>27</v>
      </c>
      <c r="G45" s="30">
        <v>90</v>
      </c>
      <c r="H45" s="30">
        <v>90</v>
      </c>
      <c r="I45" s="20"/>
    </row>
    <row r="46" spans="1:9" s="8" customFormat="1" ht="36" customHeight="1">
      <c r="A46" s="38"/>
      <c r="B46" s="41"/>
      <c r="C46" s="39" t="s">
        <v>13</v>
      </c>
      <c r="D46" s="39"/>
      <c r="E46" s="39"/>
      <c r="F46" s="39"/>
      <c r="G46" s="30">
        <f>G44+G45</f>
        <v>270</v>
      </c>
      <c r="H46" s="30">
        <f>H44+H45</f>
        <v>270</v>
      </c>
      <c r="I46" s="20"/>
    </row>
    <row r="47" spans="1:9" s="8" customFormat="1" ht="19.5" customHeight="1">
      <c r="A47" s="38">
        <v>13</v>
      </c>
      <c r="B47" s="41" t="s">
        <v>53</v>
      </c>
      <c r="C47" s="31" t="s">
        <v>19</v>
      </c>
      <c r="D47" s="31" t="s">
        <v>25</v>
      </c>
      <c r="E47" s="31" t="s">
        <v>36</v>
      </c>
      <c r="F47" s="31" t="s">
        <v>14</v>
      </c>
      <c r="G47" s="30">
        <v>300</v>
      </c>
      <c r="H47" s="30">
        <v>300</v>
      </c>
      <c r="I47" s="20"/>
    </row>
    <row r="48" spans="1:8" s="8" customFormat="1" ht="17.25" customHeight="1">
      <c r="A48" s="38"/>
      <c r="B48" s="41"/>
      <c r="C48" s="31" t="s">
        <v>19</v>
      </c>
      <c r="D48" s="31" t="s">
        <v>25</v>
      </c>
      <c r="E48" s="31" t="s">
        <v>36</v>
      </c>
      <c r="F48" s="31" t="s">
        <v>20</v>
      </c>
      <c r="G48" s="30">
        <v>300</v>
      </c>
      <c r="H48" s="30">
        <v>300</v>
      </c>
    </row>
    <row r="49" spans="1:8" s="8" customFormat="1" ht="23.25" customHeight="1">
      <c r="A49" s="38"/>
      <c r="B49" s="41"/>
      <c r="C49" s="39" t="s">
        <v>13</v>
      </c>
      <c r="D49" s="39"/>
      <c r="E49" s="39"/>
      <c r="F49" s="39"/>
      <c r="G49" s="33">
        <f>G47+G48</f>
        <v>600</v>
      </c>
      <c r="H49" s="30">
        <f>H47+H48</f>
        <v>600</v>
      </c>
    </row>
    <row r="50" spans="1:8" s="8" customFormat="1" ht="21.75" customHeight="1">
      <c r="A50" s="38">
        <v>14</v>
      </c>
      <c r="B50" s="41" t="s">
        <v>55</v>
      </c>
      <c r="C50" s="31" t="s">
        <v>19</v>
      </c>
      <c r="D50" s="31" t="s">
        <v>39</v>
      </c>
      <c r="E50" s="31" t="s">
        <v>31</v>
      </c>
      <c r="F50" s="31" t="s">
        <v>14</v>
      </c>
      <c r="G50" s="30">
        <v>28</v>
      </c>
      <c r="H50" s="30">
        <v>28</v>
      </c>
    </row>
    <row r="51" spans="1:8" s="8" customFormat="1" ht="23.25" customHeight="1">
      <c r="A51" s="38"/>
      <c r="B51" s="41"/>
      <c r="C51" s="39" t="s">
        <v>13</v>
      </c>
      <c r="D51" s="39"/>
      <c r="E51" s="39"/>
      <c r="F51" s="39"/>
      <c r="G51" s="30">
        <f>G50</f>
        <v>28</v>
      </c>
      <c r="H51" s="30">
        <f>H50</f>
        <v>28</v>
      </c>
    </row>
    <row r="52" spans="1:8" s="8" customFormat="1" ht="27.75" customHeight="1">
      <c r="A52" s="35">
        <v>15</v>
      </c>
      <c r="B52" s="36" t="s">
        <v>56</v>
      </c>
      <c r="C52" s="28" t="s">
        <v>19</v>
      </c>
      <c r="D52" s="28" t="s">
        <v>57</v>
      </c>
      <c r="E52" s="28" t="s">
        <v>58</v>
      </c>
      <c r="F52" s="28" t="s">
        <v>14</v>
      </c>
      <c r="G52" s="29">
        <v>31.5</v>
      </c>
      <c r="H52" s="29">
        <v>31.5</v>
      </c>
    </row>
    <row r="53" spans="1:8" s="8" customFormat="1" ht="33.75" customHeight="1">
      <c r="A53" s="35"/>
      <c r="B53" s="36"/>
      <c r="C53" s="37" t="s">
        <v>13</v>
      </c>
      <c r="D53" s="37"/>
      <c r="E53" s="37"/>
      <c r="F53" s="37"/>
      <c r="G53" s="29">
        <f>G52</f>
        <v>31.5</v>
      </c>
      <c r="H53" s="29">
        <f>H52</f>
        <v>31.5</v>
      </c>
    </row>
    <row r="54" spans="1:9" s="22" customFormat="1" ht="24.75" customHeight="1">
      <c r="A54" s="34" t="s">
        <v>65</v>
      </c>
      <c r="B54" s="34"/>
      <c r="C54" s="34"/>
      <c r="D54" s="34"/>
      <c r="E54" s="34"/>
      <c r="F54" s="34"/>
      <c r="G54" s="32">
        <f>G18+G20+G23+G25+G28+G30+G33+G35+G39+G41+G43+G46+G49+G51+G53</f>
        <v>239819.7</v>
      </c>
      <c r="H54" s="32">
        <f>H18+H20+H23+H25+H28+H30+H33+H35+H39+H41+H43+H46+H49+H51+H53</f>
        <v>185701.72</v>
      </c>
      <c r="I54" s="21"/>
    </row>
    <row r="55" spans="1:9" s="22" customFormat="1" ht="21.75" customHeight="1">
      <c r="A55" s="8"/>
      <c r="B55" s="8"/>
      <c r="C55" s="4"/>
      <c r="D55" s="4"/>
      <c r="E55" s="4"/>
      <c r="F55" s="4"/>
      <c r="G55" s="4"/>
      <c r="H55" s="4"/>
      <c r="I55" s="21"/>
    </row>
    <row r="56" spans="1:9" s="22" customFormat="1" ht="18.75" customHeight="1">
      <c r="A56" s="8"/>
      <c r="B56" s="8"/>
      <c r="C56" s="4"/>
      <c r="D56" s="4"/>
      <c r="E56" s="4"/>
      <c r="F56" s="4"/>
      <c r="G56" s="4"/>
      <c r="H56" s="4"/>
      <c r="I56" s="21"/>
    </row>
    <row r="57" spans="1:9" s="22" customFormat="1" ht="21" customHeight="1">
      <c r="A57" s="8"/>
      <c r="B57" s="8"/>
      <c r="C57" s="4"/>
      <c r="D57" s="4"/>
      <c r="E57" s="4"/>
      <c r="F57" s="4"/>
      <c r="G57" s="4"/>
      <c r="H57" s="4"/>
      <c r="I57" s="21"/>
    </row>
    <row r="58" spans="1:9" s="22" customFormat="1" ht="21" customHeight="1">
      <c r="A58" s="8"/>
      <c r="B58" s="8"/>
      <c r="C58" s="4"/>
      <c r="D58" s="4"/>
      <c r="E58" s="4"/>
      <c r="F58" s="4"/>
      <c r="G58" s="4"/>
      <c r="H58" s="4"/>
      <c r="I58" s="21"/>
    </row>
    <row r="59" spans="1:9" s="22" customFormat="1" ht="47.25" customHeight="1">
      <c r="A59" s="8"/>
      <c r="B59" s="8"/>
      <c r="C59" s="4"/>
      <c r="D59" s="4"/>
      <c r="E59" s="4"/>
      <c r="F59" s="4"/>
      <c r="G59" s="4"/>
      <c r="H59" s="4"/>
      <c r="I59" s="21"/>
    </row>
    <row r="60" ht="26.25" customHeight="1">
      <c r="I60" s="19"/>
    </row>
    <row r="61" ht="24" customHeight="1"/>
    <row r="62" ht="12.75" customHeight="1"/>
  </sheetData>
  <sheetProtection/>
  <mergeCells count="54">
    <mergeCell ref="A7:H7"/>
    <mergeCell ref="A19:A20"/>
    <mergeCell ref="B19:B20"/>
    <mergeCell ref="C20:F20"/>
    <mergeCell ref="B47:B49"/>
    <mergeCell ref="C49:F49"/>
    <mergeCell ref="C39:F39"/>
    <mergeCell ref="B36:B39"/>
    <mergeCell ref="A24:A25"/>
    <mergeCell ref="B24:B25"/>
    <mergeCell ref="A21:A23"/>
    <mergeCell ref="B21:B23"/>
    <mergeCell ref="C23:F23"/>
    <mergeCell ref="A47:A49"/>
    <mergeCell ref="B44:B46"/>
    <mergeCell ref="C46:F46"/>
    <mergeCell ref="A31:A33"/>
    <mergeCell ref="B31:B33"/>
    <mergeCell ref="C33:F33"/>
    <mergeCell ref="A8:H8"/>
    <mergeCell ref="A10:H10"/>
    <mergeCell ref="A11:A12"/>
    <mergeCell ref="B11:B12"/>
    <mergeCell ref="H11:H12"/>
    <mergeCell ref="G11:G12"/>
    <mergeCell ref="B50:B51"/>
    <mergeCell ref="C51:F51"/>
    <mergeCell ref="C53:F53"/>
    <mergeCell ref="B52:B53"/>
    <mergeCell ref="B42:B43"/>
    <mergeCell ref="B13:B18"/>
    <mergeCell ref="C18:F18"/>
    <mergeCell ref="C30:F30"/>
    <mergeCell ref="C25:F25"/>
    <mergeCell ref="A50:A51"/>
    <mergeCell ref="C43:F43"/>
    <mergeCell ref="A52:A53"/>
    <mergeCell ref="A13:A18"/>
    <mergeCell ref="C11:F11"/>
    <mergeCell ref="A26:A28"/>
    <mergeCell ref="B26:B28"/>
    <mergeCell ref="C28:F28"/>
    <mergeCell ref="A29:A30"/>
    <mergeCell ref="B29:B30"/>
    <mergeCell ref="A54:F54"/>
    <mergeCell ref="A34:A35"/>
    <mergeCell ref="B34:B35"/>
    <mergeCell ref="C35:F35"/>
    <mergeCell ref="A36:A39"/>
    <mergeCell ref="A40:A41"/>
    <mergeCell ref="B40:B41"/>
    <mergeCell ref="C41:F41"/>
    <mergeCell ref="A42:A43"/>
    <mergeCell ref="A44:A46"/>
  </mergeCells>
  <printOptions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2022-02-09T04:55:08Z</cp:lastPrinted>
  <dcterms:created xsi:type="dcterms:W3CDTF">2003-12-05T21:14:57Z</dcterms:created>
  <dcterms:modified xsi:type="dcterms:W3CDTF">2022-02-11T07:18:36Z</dcterms:modified>
  <cp:category/>
  <cp:version/>
  <cp:contentType/>
  <cp:contentStatus/>
</cp:coreProperties>
</file>