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76" windowWidth="28800" windowHeight="12495" activeTab="0"/>
  </bookViews>
  <sheets>
    <sheet name="роспись расходов" sheetId="1" r:id="rId1"/>
  </sheets>
  <definedNames>
    <definedName name="_xlnm.Print_Area" localSheetId="0">'роспись расходов'!$A$1:$H$49</definedName>
  </definedNames>
  <calcPr fullCalcOnLoad="1"/>
</workbook>
</file>

<file path=xl/sharedStrings.xml><?xml version="1.0" encoding="utf-8"?>
<sst xmlns="http://schemas.openxmlformats.org/spreadsheetml/2006/main" count="136" uniqueCount="61">
  <si>
    <t>КФСР</t>
  </si>
  <si>
    <t>КЦСР</t>
  </si>
  <si>
    <t>КВР</t>
  </si>
  <si>
    <t>КВСР</t>
  </si>
  <si>
    <t>Наименование программы</t>
  </si>
  <si>
    <t>0501</t>
  </si>
  <si>
    <t>№</t>
  </si>
  <si>
    <t>0502</t>
  </si>
  <si>
    <t>0409</t>
  </si>
  <si>
    <t>Итого по программе:</t>
  </si>
  <si>
    <t>200</t>
  </si>
  <si>
    <t>400</t>
  </si>
  <si>
    <t>0503</t>
  </si>
  <si>
    <t>(тыс. рублей)</t>
  </si>
  <si>
    <t>952</t>
  </si>
  <si>
    <t>300</t>
  </si>
  <si>
    <t>800</t>
  </si>
  <si>
    <t>0113</t>
  </si>
  <si>
    <t>7961000000</t>
  </si>
  <si>
    <t>79621L0231</t>
  </si>
  <si>
    <t>79605L4970</t>
  </si>
  <si>
    <t>7960300000</t>
  </si>
  <si>
    <t>0412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</si>
  <si>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</si>
  <si>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</si>
  <si>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</si>
  <si>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0310</t>
  </si>
  <si>
    <t>7961300000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</si>
  <si>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</si>
  <si>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</si>
  <si>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</si>
  <si>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</si>
  <si>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Всего по программам:</t>
  </si>
  <si>
    <t xml:space="preserve">Распределение бюджетных ассигнований на реализацию мероприятий муниципальных программ, </t>
  </si>
  <si>
    <t>1004</t>
  </si>
  <si>
    <t>0605</t>
  </si>
  <si>
    <t>79602S2971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</si>
  <si>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</si>
  <si>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0408</t>
  </si>
  <si>
    <t>7961200000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</si>
  <si>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</si>
  <si>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</si>
  <si>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Муниципальная программа Усть-Кутского муниципального образования (городского поселения) "Молодым семьям города Усть-Кута-доступное жилье" на 2020-2025 годы"</t>
  </si>
  <si>
    <t>Муниципальная программа Усть-Кутского муниципального образования (городского поселения) "Поддержка территориального общественного самоуправления на территории Усть-Кутского муниципального образования (городского поселения) на 2023-2027 годы"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</si>
  <si>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</si>
  <si>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2025 год</t>
  </si>
  <si>
    <t>КБК</t>
  </si>
  <si>
    <t>Приложение № 10</t>
  </si>
  <si>
    <t>7960800001</t>
  </si>
  <si>
    <t>7960400001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</si>
  <si>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2021-2025г.г."</t>
  </si>
  <si>
    <t>79617S2916</t>
  </si>
  <si>
    <t>79601S2200</t>
  </si>
  <si>
    <t>7962100000</t>
  </si>
  <si>
    <t xml:space="preserve"> осуществляемых за счет средств местного бюджета на плановый период 2025 и 2026 годов</t>
  </si>
  <si>
    <t>2026 год</t>
  </si>
  <si>
    <t>1003</t>
  </si>
  <si>
    <t>79621S0231</t>
  </si>
  <si>
    <t xml:space="preserve">к решению Думы Усть-Кутского муниципального образования(городского поселения)"О бюджете Усть-Кутского муниципального образования(городского поселения)на 2024 год и на плановый период 2025 и 2026 годов" 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</si>
  <si>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2024-2030 годы"</t>
  </si>
  <si>
    <t xml:space="preserve">от 20.12.2023 г. № 81/15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</si>
</sst>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  <numFmt numFmtId="186" formatCode="[$-FC19]d\ mmmm\ yyyy\ &quot;г.&quot;"/>
  </numFmts>
  <fonts count="48">
    <font>
      <sz val="10"/>
      <name val="Arial Cyr"/>
      <family val="0"/>
    </font>
    <font>
      <b/>
      <sz val="10"/>
      <name val="Arial"/>
      <family val="2"/>
    </font>
    <font>
      <sz val="11"/>
      <name val="Courier New"/>
      <family val="3"/>
    </font>
    <font>
      <sz val="11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ourier New"/>
      <family val="3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sz val="8"/>
      <color theme="1"/>
      <name val="Arial Cyr"/>
      <family val="0"/>
    </font>
    <font>
      <sz val="11"/>
      <color theme="1"/>
      <name val="Courier New"/>
      <family val="3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Border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3" fillId="0" borderId="0" xfId="0" applyFont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185" fontId="46" fillId="0" borderId="10" xfId="0" applyNumberFormat="1" applyFont="1" applyFill="1" applyBorder="1" applyAlignment="1">
      <alignment horizontal="right" vertical="center" wrapText="1"/>
    </xf>
    <xf numFmtId="185" fontId="46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7" fillId="33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right"/>
    </xf>
    <xf numFmtId="0" fontId="46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E4" sqref="E4"/>
    </sheetView>
  </sheetViews>
  <sheetFormatPr defaultColWidth="3.75390625" defaultRowHeight="12.75"/>
  <cols>
    <col min="1" max="1" width="4.75390625" style="2" customWidth="1"/>
    <col min="2" max="2" width="78.625" style="2" customWidth="1"/>
    <col min="3" max="3" width="8.375" style="1" customWidth="1"/>
    <col min="4" max="4" width="11.00390625" style="1" customWidth="1"/>
    <col min="5" max="5" width="17.875" style="1" customWidth="1"/>
    <col min="6" max="6" width="11.875" style="1" customWidth="1"/>
    <col min="7" max="7" width="12.75390625" style="1" customWidth="1"/>
    <col min="8" max="8" width="13.75390625" style="1" customWidth="1"/>
    <col min="9" max="9" width="7.875" style="1" customWidth="1"/>
    <col min="10" max="16384" width="3.75390625" style="1" customWidth="1"/>
  </cols>
  <sheetData>
    <row r="1" spans="5:8" ht="15">
      <c r="E1" s="15" t="s">
        <v>47</v>
      </c>
      <c r="F1" s="15"/>
      <c r="G1" s="15"/>
      <c r="H1" s="15"/>
    </row>
    <row r="2" spans="5:8" ht="69" customHeight="1">
      <c r="E2" s="16" t="s">
        <v>58</v>
      </c>
      <c r="F2" s="16"/>
      <c r="G2" s="16"/>
      <c r="H2" s="16"/>
    </row>
    <row r="3" spans="5:8" ht="13.5" customHeight="1">
      <c r="E3" s="25" t="s">
        <v>60</v>
      </c>
      <c r="F3" s="25"/>
      <c r="G3" s="25"/>
      <c r="H3" s="25"/>
    </row>
    <row r="4" spans="5:8" ht="14.25" customHeight="1">
      <c r="E4" s="10"/>
      <c r="F4" s="10"/>
      <c r="G4" s="10"/>
      <c r="H4" s="10"/>
    </row>
    <row r="5" spans="1:8" ht="17.25" customHeight="1">
      <c r="A5" s="17" t="s">
        <v>33</v>
      </c>
      <c r="B5" s="17"/>
      <c r="C5" s="17"/>
      <c r="D5" s="17"/>
      <c r="E5" s="17"/>
      <c r="F5" s="17"/>
      <c r="G5" s="17"/>
      <c r="H5" s="17"/>
    </row>
    <row r="6" spans="1:9" ht="15.75" customHeight="1">
      <c r="A6" s="22" t="s">
        <v>54</v>
      </c>
      <c r="B6" s="22"/>
      <c r="C6" s="22"/>
      <c r="D6" s="22"/>
      <c r="E6" s="22"/>
      <c r="F6" s="22"/>
      <c r="G6" s="22"/>
      <c r="H6" s="22"/>
      <c r="I6" s="9"/>
    </row>
    <row r="7" spans="1:8" ht="22.5" customHeight="1" hidden="1">
      <c r="A7" s="3"/>
      <c r="B7" s="3"/>
      <c r="C7" s="4"/>
      <c r="D7" s="4"/>
      <c r="E7" s="4"/>
      <c r="F7" s="4"/>
      <c r="G7" s="4"/>
      <c r="H7" s="4"/>
    </row>
    <row r="8" spans="1:8" ht="15.75" customHeight="1">
      <c r="A8" s="23" t="s">
        <v>13</v>
      </c>
      <c r="B8" s="23"/>
      <c r="C8" s="23"/>
      <c r="D8" s="23"/>
      <c r="E8" s="23"/>
      <c r="F8" s="23"/>
      <c r="G8" s="23"/>
      <c r="H8" s="23"/>
    </row>
    <row r="9" spans="1:8" ht="20.25" customHeight="1">
      <c r="A9" s="24" t="s">
        <v>6</v>
      </c>
      <c r="B9" s="24" t="s">
        <v>4</v>
      </c>
      <c r="C9" s="24" t="s">
        <v>46</v>
      </c>
      <c r="D9" s="24"/>
      <c r="E9" s="24"/>
      <c r="F9" s="24"/>
      <c r="G9" s="24" t="s">
        <v>45</v>
      </c>
      <c r="H9" s="24" t="s">
        <v>55</v>
      </c>
    </row>
    <row r="10" spans="1:8" ht="18" customHeight="1">
      <c r="A10" s="24"/>
      <c r="B10" s="24"/>
      <c r="C10" s="11" t="s">
        <v>3</v>
      </c>
      <c r="D10" s="11" t="s">
        <v>0</v>
      </c>
      <c r="E10" s="11" t="s">
        <v>1</v>
      </c>
      <c r="F10" s="11" t="s">
        <v>2</v>
      </c>
      <c r="G10" s="24"/>
      <c r="H10" s="24"/>
    </row>
    <row r="11" spans="1:8" ht="18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</row>
    <row r="12" spans="1:8" s="2" customFormat="1" ht="15" customHeight="1">
      <c r="A12" s="18">
        <v>1</v>
      </c>
      <c r="B12" s="20" t="s">
        <v>40</v>
      </c>
      <c r="C12" s="12" t="s">
        <v>14</v>
      </c>
      <c r="D12" s="12" t="s">
        <v>17</v>
      </c>
      <c r="E12" s="12" t="s">
        <v>18</v>
      </c>
      <c r="F12" s="12" t="s">
        <v>10</v>
      </c>
      <c r="G12" s="13">
        <v>8785.7</v>
      </c>
      <c r="H12" s="13">
        <v>0</v>
      </c>
    </row>
    <row r="13" spans="1:8" s="2" customFormat="1" ht="15" customHeight="1">
      <c r="A13" s="18"/>
      <c r="B13" s="20"/>
      <c r="C13" s="12" t="s">
        <v>14</v>
      </c>
      <c r="D13" s="12" t="s">
        <v>17</v>
      </c>
      <c r="E13" s="12" t="s">
        <v>18</v>
      </c>
      <c r="F13" s="12" t="s">
        <v>16</v>
      </c>
      <c r="G13" s="13">
        <v>274.2</v>
      </c>
      <c r="H13" s="13">
        <v>0</v>
      </c>
    </row>
    <row r="14" spans="1:8" s="2" customFormat="1" ht="15" customHeight="1">
      <c r="A14" s="18"/>
      <c r="B14" s="20"/>
      <c r="C14" s="12" t="s">
        <v>14</v>
      </c>
      <c r="D14" s="12" t="s">
        <v>8</v>
      </c>
      <c r="E14" s="12" t="s">
        <v>18</v>
      </c>
      <c r="F14" s="12" t="s">
        <v>10</v>
      </c>
      <c r="G14" s="13">
        <v>1210.5</v>
      </c>
      <c r="H14" s="13">
        <v>0</v>
      </c>
    </row>
    <row r="15" spans="1:8" s="2" customFormat="1" ht="15" customHeight="1">
      <c r="A15" s="18"/>
      <c r="B15" s="20"/>
      <c r="C15" s="12" t="s">
        <v>14</v>
      </c>
      <c r="D15" s="12" t="s">
        <v>22</v>
      </c>
      <c r="E15" s="12" t="s">
        <v>18</v>
      </c>
      <c r="F15" s="12" t="s">
        <v>10</v>
      </c>
      <c r="G15" s="13">
        <v>905.7</v>
      </c>
      <c r="H15" s="13">
        <v>0</v>
      </c>
    </row>
    <row r="16" spans="1:8" s="2" customFormat="1" ht="15" customHeight="1">
      <c r="A16" s="18"/>
      <c r="B16" s="20"/>
      <c r="C16" s="12" t="s">
        <v>14</v>
      </c>
      <c r="D16" s="12" t="s">
        <v>5</v>
      </c>
      <c r="E16" s="12" t="s">
        <v>18</v>
      </c>
      <c r="F16" s="12" t="s">
        <v>10</v>
      </c>
      <c r="G16" s="13">
        <v>7748.1</v>
      </c>
      <c r="H16" s="13">
        <v>0</v>
      </c>
    </row>
    <row r="17" spans="1:8" s="2" customFormat="1" ht="15" customHeight="1">
      <c r="A17" s="18"/>
      <c r="B17" s="20"/>
      <c r="C17" s="12" t="s">
        <v>14</v>
      </c>
      <c r="D17" s="12" t="s">
        <v>7</v>
      </c>
      <c r="E17" s="12" t="s">
        <v>18</v>
      </c>
      <c r="F17" s="12" t="s">
        <v>10</v>
      </c>
      <c r="G17" s="13">
        <v>648.8</v>
      </c>
      <c r="H17" s="13">
        <v>0</v>
      </c>
    </row>
    <row r="18" spans="1:8" s="2" customFormat="1" ht="15" customHeight="1">
      <c r="A18" s="18"/>
      <c r="B18" s="20"/>
      <c r="C18" s="21" t="s">
        <v>9</v>
      </c>
      <c r="D18" s="21"/>
      <c r="E18" s="21"/>
      <c r="F18" s="21"/>
      <c r="G18" s="13">
        <f>SUM(G12:G17)</f>
        <v>19573.000000000004</v>
      </c>
      <c r="H18" s="13">
        <f>SUM(H12:H17)</f>
        <v>0</v>
      </c>
    </row>
    <row r="19" spans="1:8" s="2" customFormat="1" ht="42" customHeight="1">
      <c r="A19" s="18">
        <v>2</v>
      </c>
      <c r="B19" s="20" t="s">
        <v>50</v>
      </c>
      <c r="C19" s="12" t="s">
        <v>14</v>
      </c>
      <c r="D19" s="12" t="s">
        <v>8</v>
      </c>
      <c r="E19" s="12" t="s">
        <v>21</v>
      </c>
      <c r="F19" s="12" t="s">
        <v>10</v>
      </c>
      <c r="G19" s="13">
        <v>40529.6</v>
      </c>
      <c r="H19" s="13">
        <v>0</v>
      </c>
    </row>
    <row r="20" spans="1:8" s="2" customFormat="1" ht="27.75" customHeight="1">
      <c r="A20" s="19"/>
      <c r="B20" s="19"/>
      <c r="C20" s="21" t="s">
        <v>9</v>
      </c>
      <c r="D20" s="21"/>
      <c r="E20" s="21"/>
      <c r="F20" s="21"/>
      <c r="G20" s="13">
        <f>G19</f>
        <v>40529.6</v>
      </c>
      <c r="H20" s="13">
        <f>H19</f>
        <v>0</v>
      </c>
    </row>
    <row r="21" spans="1:8" s="2" customFormat="1" ht="19.5" customHeight="1">
      <c r="A21" s="18">
        <v>3</v>
      </c>
      <c r="B21" s="20" t="s">
        <v>23</v>
      </c>
      <c r="C21" s="12" t="s">
        <v>14</v>
      </c>
      <c r="D21" s="12" t="s">
        <v>8</v>
      </c>
      <c r="E21" s="12" t="s">
        <v>24</v>
      </c>
      <c r="F21" s="12" t="s">
        <v>10</v>
      </c>
      <c r="G21" s="13">
        <v>104957.6</v>
      </c>
      <c r="H21" s="13">
        <v>109421.5</v>
      </c>
    </row>
    <row r="22" spans="1:8" s="2" customFormat="1" ht="19.5" customHeight="1">
      <c r="A22" s="18"/>
      <c r="B22" s="20"/>
      <c r="C22" s="12" t="s">
        <v>14</v>
      </c>
      <c r="D22" s="12" t="s">
        <v>8</v>
      </c>
      <c r="E22" s="12" t="s">
        <v>24</v>
      </c>
      <c r="F22" s="12" t="s">
        <v>11</v>
      </c>
      <c r="G22" s="13">
        <v>20827.5</v>
      </c>
      <c r="H22" s="13">
        <v>0</v>
      </c>
    </row>
    <row r="23" spans="1:8" s="2" customFormat="1" ht="19.5" customHeight="1">
      <c r="A23" s="18"/>
      <c r="B23" s="20"/>
      <c r="C23" s="12" t="s">
        <v>14</v>
      </c>
      <c r="D23" s="12" t="s">
        <v>8</v>
      </c>
      <c r="E23" s="12" t="s">
        <v>51</v>
      </c>
      <c r="F23" s="12" t="s">
        <v>10</v>
      </c>
      <c r="G23" s="13">
        <v>12091</v>
      </c>
      <c r="H23" s="13">
        <v>11187.3</v>
      </c>
    </row>
    <row r="24" spans="1:8" s="2" customFormat="1" ht="19.5" customHeight="1">
      <c r="A24" s="18"/>
      <c r="B24" s="20"/>
      <c r="C24" s="21" t="s">
        <v>9</v>
      </c>
      <c r="D24" s="21"/>
      <c r="E24" s="21"/>
      <c r="F24" s="21"/>
      <c r="G24" s="13">
        <f>G21+G22+G23</f>
        <v>137876.1</v>
      </c>
      <c r="H24" s="13">
        <f>H21+H22+H23</f>
        <v>120608.8</v>
      </c>
    </row>
    <row r="25" spans="1:8" s="8" customFormat="1" ht="44.25" customHeight="1">
      <c r="A25" s="18">
        <v>4</v>
      </c>
      <c r="B25" s="20" t="s">
        <v>37</v>
      </c>
      <c r="C25" s="12" t="s">
        <v>14</v>
      </c>
      <c r="D25" s="12" t="s">
        <v>38</v>
      </c>
      <c r="E25" s="12" t="s">
        <v>39</v>
      </c>
      <c r="F25" s="12" t="s">
        <v>10</v>
      </c>
      <c r="G25" s="13">
        <v>28500</v>
      </c>
      <c r="H25" s="13">
        <v>28500</v>
      </c>
    </row>
    <row r="26" spans="1:8" s="8" customFormat="1" ht="28.5" customHeight="1">
      <c r="A26" s="18"/>
      <c r="B26" s="20"/>
      <c r="C26" s="21" t="s">
        <v>9</v>
      </c>
      <c r="D26" s="21"/>
      <c r="E26" s="21"/>
      <c r="F26" s="21"/>
      <c r="G26" s="13">
        <f>G25</f>
        <v>28500</v>
      </c>
      <c r="H26" s="13">
        <f>H25</f>
        <v>28500</v>
      </c>
    </row>
    <row r="27" spans="1:8" s="2" customFormat="1" ht="59.25" customHeight="1">
      <c r="A27" s="18">
        <v>5</v>
      </c>
      <c r="B27" s="20" t="s">
        <v>25</v>
      </c>
      <c r="C27" s="12" t="s">
        <v>14</v>
      </c>
      <c r="D27" s="12" t="s">
        <v>22</v>
      </c>
      <c r="E27" s="12" t="s">
        <v>48</v>
      </c>
      <c r="F27" s="12" t="s">
        <v>16</v>
      </c>
      <c r="G27" s="13">
        <v>750</v>
      </c>
      <c r="H27" s="13">
        <v>750</v>
      </c>
    </row>
    <row r="28" spans="1:8" s="2" customFormat="1" ht="54" customHeight="1">
      <c r="A28" s="18"/>
      <c r="B28" s="20"/>
      <c r="C28" s="21" t="s">
        <v>9</v>
      </c>
      <c r="D28" s="21"/>
      <c r="E28" s="21"/>
      <c r="F28" s="21"/>
      <c r="G28" s="13">
        <f>G27</f>
        <v>750</v>
      </c>
      <c r="H28" s="13">
        <f>+H27</f>
        <v>750</v>
      </c>
    </row>
    <row r="29" spans="1:8" s="2" customFormat="1" ht="35.25" customHeight="1">
      <c r="A29" s="18">
        <v>6</v>
      </c>
      <c r="B29" s="20" t="s">
        <v>41</v>
      </c>
      <c r="C29" s="12" t="s">
        <v>14</v>
      </c>
      <c r="D29" s="12" t="s">
        <v>7</v>
      </c>
      <c r="E29" s="12" t="s">
        <v>52</v>
      </c>
      <c r="F29" s="12" t="s">
        <v>10</v>
      </c>
      <c r="G29" s="13">
        <v>3000</v>
      </c>
      <c r="H29" s="13">
        <v>0</v>
      </c>
    </row>
    <row r="30" spans="1:8" s="2" customFormat="1" ht="16.5" customHeight="1">
      <c r="A30" s="18"/>
      <c r="B30" s="20"/>
      <c r="C30" s="21" t="s">
        <v>9</v>
      </c>
      <c r="D30" s="21"/>
      <c r="E30" s="21"/>
      <c r="F30" s="21"/>
      <c r="G30" s="13">
        <f>G29</f>
        <v>3000</v>
      </c>
      <c r="H30" s="13">
        <f>H29</f>
        <v>0</v>
      </c>
    </row>
    <row r="31" spans="1:8" s="2" customFormat="1" ht="19.5" customHeight="1">
      <c r="A31" s="18">
        <v>7</v>
      </c>
      <c r="B31" s="20" t="s">
        <v>28</v>
      </c>
      <c r="C31" s="12" t="s">
        <v>14</v>
      </c>
      <c r="D31" s="12" t="s">
        <v>12</v>
      </c>
      <c r="E31" s="12" t="s">
        <v>29</v>
      </c>
      <c r="F31" s="12" t="s">
        <v>10</v>
      </c>
      <c r="G31" s="13">
        <v>83620.7</v>
      </c>
      <c r="H31" s="13">
        <v>85017.6</v>
      </c>
    </row>
    <row r="32" spans="1:8" s="2" customFormat="1" ht="19.5" customHeight="1">
      <c r="A32" s="18"/>
      <c r="B32" s="20"/>
      <c r="C32" s="12" t="s">
        <v>14</v>
      </c>
      <c r="D32" s="12" t="s">
        <v>35</v>
      </c>
      <c r="E32" s="12" t="s">
        <v>36</v>
      </c>
      <c r="F32" s="12" t="s">
        <v>10</v>
      </c>
      <c r="G32" s="13">
        <v>1261.7</v>
      </c>
      <c r="H32" s="13">
        <v>0</v>
      </c>
    </row>
    <row r="33" spans="1:8" s="2" customFormat="1" ht="19.5" customHeight="1">
      <c r="A33" s="18"/>
      <c r="B33" s="20"/>
      <c r="C33" s="21" t="s">
        <v>9</v>
      </c>
      <c r="D33" s="21"/>
      <c r="E33" s="21"/>
      <c r="F33" s="21"/>
      <c r="G33" s="13">
        <f>G31+G32</f>
        <v>84882.4</v>
      </c>
      <c r="H33" s="13">
        <f>H31+H32</f>
        <v>85017.6</v>
      </c>
    </row>
    <row r="34" spans="1:8" s="2" customFormat="1" ht="33" customHeight="1">
      <c r="A34" s="18">
        <v>8</v>
      </c>
      <c r="B34" s="20" t="s">
        <v>30</v>
      </c>
      <c r="C34" s="12" t="s">
        <v>14</v>
      </c>
      <c r="D34" s="12" t="s">
        <v>12</v>
      </c>
      <c r="E34" s="12" t="s">
        <v>31</v>
      </c>
      <c r="F34" s="12" t="s">
        <v>10</v>
      </c>
      <c r="G34" s="13">
        <v>34999.4</v>
      </c>
      <c r="H34" s="13">
        <v>0</v>
      </c>
    </row>
    <row r="35" spans="1:8" s="2" customFormat="1" ht="21" customHeight="1">
      <c r="A35" s="18"/>
      <c r="B35" s="20"/>
      <c r="C35" s="21" t="s">
        <v>9</v>
      </c>
      <c r="D35" s="21"/>
      <c r="E35" s="21"/>
      <c r="F35" s="21"/>
      <c r="G35" s="13">
        <f>SUM(G34:G34)</f>
        <v>34999.4</v>
      </c>
      <c r="H35" s="13">
        <f>SUM(H34:H34)</f>
        <v>0</v>
      </c>
    </row>
    <row r="36" spans="1:8" s="2" customFormat="1" ht="21.75" customHeight="1">
      <c r="A36" s="18">
        <v>9</v>
      </c>
      <c r="B36" s="20" t="s">
        <v>59</v>
      </c>
      <c r="C36" s="12" t="s">
        <v>14</v>
      </c>
      <c r="D36" s="12" t="s">
        <v>56</v>
      </c>
      <c r="E36" s="12" t="s">
        <v>53</v>
      </c>
      <c r="F36" s="12" t="s">
        <v>15</v>
      </c>
      <c r="G36" s="13">
        <v>487.4</v>
      </c>
      <c r="H36" s="13">
        <v>672.5</v>
      </c>
    </row>
    <row r="37" spans="1:8" s="2" customFormat="1" ht="20.25" customHeight="1">
      <c r="A37" s="18"/>
      <c r="B37" s="20"/>
      <c r="C37" s="12" t="s">
        <v>14</v>
      </c>
      <c r="D37" s="12" t="s">
        <v>5</v>
      </c>
      <c r="E37" s="12" t="s">
        <v>57</v>
      </c>
      <c r="F37" s="12" t="s">
        <v>11</v>
      </c>
      <c r="G37" s="13">
        <v>18299.6</v>
      </c>
      <c r="H37" s="13">
        <v>16164.73</v>
      </c>
    </row>
    <row r="38" spans="1:8" s="2" customFormat="1" ht="21" customHeight="1">
      <c r="A38" s="18"/>
      <c r="B38" s="20"/>
      <c r="C38" s="12" t="s">
        <v>14</v>
      </c>
      <c r="D38" s="12" t="s">
        <v>56</v>
      </c>
      <c r="E38" s="12" t="s">
        <v>19</v>
      </c>
      <c r="F38" s="12" t="s">
        <v>15</v>
      </c>
      <c r="G38" s="13">
        <v>6888.7</v>
      </c>
      <c r="H38" s="13">
        <v>9979.6</v>
      </c>
    </row>
    <row r="39" spans="1:8" s="2" customFormat="1" ht="18" customHeight="1">
      <c r="A39" s="18"/>
      <c r="B39" s="20"/>
      <c r="C39" s="12" t="s">
        <v>14</v>
      </c>
      <c r="D39" s="12" t="s">
        <v>56</v>
      </c>
      <c r="E39" s="12" t="s">
        <v>57</v>
      </c>
      <c r="F39" s="12" t="s">
        <v>15</v>
      </c>
      <c r="G39" s="13">
        <v>27826.9</v>
      </c>
      <c r="H39" s="13">
        <v>22473</v>
      </c>
    </row>
    <row r="40" spans="1:8" s="2" customFormat="1" ht="21" customHeight="1">
      <c r="A40" s="18"/>
      <c r="B40" s="20"/>
      <c r="C40" s="21" t="s">
        <v>9</v>
      </c>
      <c r="D40" s="21"/>
      <c r="E40" s="21"/>
      <c r="F40" s="21"/>
      <c r="G40" s="13">
        <f>G39+G38+G37+G36</f>
        <v>53502.6</v>
      </c>
      <c r="H40" s="13">
        <f>H36+H37+H38+H39</f>
        <v>49289.83</v>
      </c>
    </row>
    <row r="41" spans="1:8" s="2" customFormat="1" ht="43.5" customHeight="1">
      <c r="A41" s="18">
        <v>10</v>
      </c>
      <c r="B41" s="20" t="s">
        <v>43</v>
      </c>
      <c r="C41" s="12" t="s">
        <v>14</v>
      </c>
      <c r="D41" s="12" t="s">
        <v>17</v>
      </c>
      <c r="E41" s="12" t="s">
        <v>49</v>
      </c>
      <c r="F41" s="12" t="s">
        <v>15</v>
      </c>
      <c r="G41" s="13">
        <v>500</v>
      </c>
      <c r="H41" s="13">
        <v>500</v>
      </c>
    </row>
    <row r="42" spans="1:8" s="2" customFormat="1" ht="33" customHeight="1">
      <c r="A42" s="18"/>
      <c r="B42" s="20"/>
      <c r="C42" s="21" t="s">
        <v>9</v>
      </c>
      <c r="D42" s="21"/>
      <c r="E42" s="21"/>
      <c r="F42" s="21"/>
      <c r="G42" s="13">
        <f>SUM(G41:G41)</f>
        <v>500</v>
      </c>
      <c r="H42" s="13">
        <f>SUM(H41:H41)</f>
        <v>500</v>
      </c>
    </row>
    <row r="43" spans="1:9" s="2" customFormat="1" ht="19.5" customHeight="1">
      <c r="A43" s="18">
        <v>11</v>
      </c>
      <c r="B43" s="20" t="s">
        <v>42</v>
      </c>
      <c r="C43" s="12" t="s">
        <v>14</v>
      </c>
      <c r="D43" s="12" t="s">
        <v>34</v>
      </c>
      <c r="E43" s="12" t="s">
        <v>20</v>
      </c>
      <c r="F43" s="12" t="s">
        <v>15</v>
      </c>
      <c r="G43" s="13">
        <v>5000</v>
      </c>
      <c r="H43" s="13">
        <v>0</v>
      </c>
      <c r="I43" s="6"/>
    </row>
    <row r="44" spans="1:9" s="2" customFormat="1" ht="29.25" customHeight="1">
      <c r="A44" s="18"/>
      <c r="B44" s="20"/>
      <c r="C44" s="21" t="s">
        <v>9</v>
      </c>
      <c r="D44" s="21"/>
      <c r="E44" s="21"/>
      <c r="F44" s="21"/>
      <c r="G44" s="13">
        <f>G43</f>
        <v>5000</v>
      </c>
      <c r="H44" s="13">
        <f>H43</f>
        <v>0</v>
      </c>
      <c r="I44" s="6"/>
    </row>
    <row r="45" spans="1:8" s="2" customFormat="1" ht="19.5" customHeight="1">
      <c r="A45" s="18">
        <v>12</v>
      </c>
      <c r="B45" s="20" t="s">
        <v>44</v>
      </c>
      <c r="C45" s="12" t="s">
        <v>14</v>
      </c>
      <c r="D45" s="12" t="s">
        <v>17</v>
      </c>
      <c r="E45" s="12" t="s">
        <v>27</v>
      </c>
      <c r="F45" s="12" t="s">
        <v>10</v>
      </c>
      <c r="G45" s="13">
        <v>38.7</v>
      </c>
      <c r="H45" s="13">
        <v>40.2</v>
      </c>
    </row>
    <row r="46" spans="1:8" s="2" customFormat="1" ht="19.5" customHeight="1">
      <c r="A46" s="18"/>
      <c r="B46" s="20"/>
      <c r="C46" s="12" t="s">
        <v>14</v>
      </c>
      <c r="D46" s="12" t="s">
        <v>26</v>
      </c>
      <c r="E46" s="12" t="s">
        <v>27</v>
      </c>
      <c r="F46" s="12" t="s">
        <v>10</v>
      </c>
      <c r="G46" s="13">
        <v>551.5</v>
      </c>
      <c r="H46" s="13">
        <v>573.6</v>
      </c>
    </row>
    <row r="47" spans="1:8" s="2" customFormat="1" ht="19.5" customHeight="1">
      <c r="A47" s="18"/>
      <c r="B47" s="20"/>
      <c r="C47" s="21" t="s">
        <v>9</v>
      </c>
      <c r="D47" s="21"/>
      <c r="E47" s="21"/>
      <c r="F47" s="21"/>
      <c r="G47" s="13">
        <f>G45+G46</f>
        <v>590.2</v>
      </c>
      <c r="H47" s="13">
        <f>H45+H46</f>
        <v>613.8000000000001</v>
      </c>
    </row>
    <row r="48" spans="1:9" s="8" customFormat="1" ht="19.5" customHeight="1">
      <c r="A48" s="26" t="s">
        <v>32</v>
      </c>
      <c r="B48" s="26"/>
      <c r="C48" s="26"/>
      <c r="D48" s="26"/>
      <c r="E48" s="26"/>
      <c r="F48" s="26"/>
      <c r="G48" s="14">
        <f>G18+G20+G24+G26+G28+G30+G33+G35++G40+G42+G44+G47</f>
        <v>409703.3</v>
      </c>
      <c r="H48" s="14">
        <f>H18+H20+H24+H26+H28+H30+H33+H35+H40+H42+H44+H47</f>
        <v>285280.02999999997</v>
      </c>
      <c r="I48" s="7"/>
    </row>
    <row r="49" spans="1:9" s="8" customFormat="1" ht="21.75" customHeight="1">
      <c r="A49" s="2"/>
      <c r="B49" s="2"/>
      <c r="C49" s="1"/>
      <c r="D49" s="1"/>
      <c r="E49" s="1"/>
      <c r="F49" s="1"/>
      <c r="G49" s="1"/>
      <c r="H49" s="1"/>
      <c r="I49" s="7"/>
    </row>
    <row r="50" spans="1:9" s="8" customFormat="1" ht="18.75" customHeight="1">
      <c r="A50" s="2"/>
      <c r="B50" s="2"/>
      <c r="C50" s="1"/>
      <c r="D50" s="1"/>
      <c r="E50" s="1"/>
      <c r="F50" s="1"/>
      <c r="G50" s="1"/>
      <c r="H50" s="1"/>
      <c r="I50" s="7"/>
    </row>
    <row r="51" spans="1:9" s="8" customFormat="1" ht="21" customHeight="1">
      <c r="A51" s="2"/>
      <c r="B51" s="2"/>
      <c r="C51" s="1"/>
      <c r="D51" s="1"/>
      <c r="E51" s="1"/>
      <c r="F51" s="1"/>
      <c r="G51" s="1"/>
      <c r="H51" s="1"/>
      <c r="I51" s="7"/>
    </row>
    <row r="52" spans="1:9" s="8" customFormat="1" ht="21" customHeight="1">
      <c r="A52" s="2"/>
      <c r="B52" s="2"/>
      <c r="C52" s="1"/>
      <c r="D52" s="1"/>
      <c r="E52" s="1"/>
      <c r="F52" s="1"/>
      <c r="G52" s="1"/>
      <c r="H52" s="1"/>
      <c r="I52" s="7"/>
    </row>
    <row r="53" spans="1:9" s="8" customFormat="1" ht="47.25" customHeight="1">
      <c r="A53" s="2"/>
      <c r="B53" s="2"/>
      <c r="C53" s="1"/>
      <c r="D53" s="1"/>
      <c r="E53" s="1"/>
      <c r="F53" s="1"/>
      <c r="G53" s="1"/>
      <c r="H53" s="1"/>
      <c r="I53" s="7"/>
    </row>
    <row r="54" ht="26.25" customHeight="1">
      <c r="I54" s="5"/>
    </row>
    <row r="55" ht="24" customHeight="1"/>
    <row r="56" ht="12.75" customHeight="1"/>
  </sheetData>
  <sheetProtection/>
  <mergeCells count="48">
    <mergeCell ref="E3:H3"/>
    <mergeCell ref="A45:A47"/>
    <mergeCell ref="B45:B47"/>
    <mergeCell ref="A48:F48"/>
    <mergeCell ref="A36:A40"/>
    <mergeCell ref="C44:F44"/>
    <mergeCell ref="C30:F30"/>
    <mergeCell ref="A31:A33"/>
    <mergeCell ref="B31:B33"/>
    <mergeCell ref="A43:A44"/>
    <mergeCell ref="A29:A30"/>
    <mergeCell ref="C35:F35"/>
    <mergeCell ref="B34:B35"/>
    <mergeCell ref="C40:F40"/>
    <mergeCell ref="B12:B18"/>
    <mergeCell ref="C18:F18"/>
    <mergeCell ref="B29:B30"/>
    <mergeCell ref="B36:B40"/>
    <mergeCell ref="C42:F42"/>
    <mergeCell ref="B41:B42"/>
    <mergeCell ref="A21:A24"/>
    <mergeCell ref="B21:B24"/>
    <mergeCell ref="C24:F24"/>
    <mergeCell ref="C47:F47"/>
    <mergeCell ref="B43:B44"/>
    <mergeCell ref="A41:A42"/>
    <mergeCell ref="A34:A35"/>
    <mergeCell ref="C33:F33"/>
    <mergeCell ref="H9:H10"/>
    <mergeCell ref="A12:A18"/>
    <mergeCell ref="C9:F9"/>
    <mergeCell ref="A27:A28"/>
    <mergeCell ref="B27:B28"/>
    <mergeCell ref="A25:A26"/>
    <mergeCell ref="C26:F26"/>
    <mergeCell ref="C28:F28"/>
    <mergeCell ref="B25:B26"/>
    <mergeCell ref="G9:G10"/>
    <mergeCell ref="E1:H1"/>
    <mergeCell ref="E2:H2"/>
    <mergeCell ref="A5:H5"/>
    <mergeCell ref="A19:A20"/>
    <mergeCell ref="B19:B20"/>
    <mergeCell ref="C20:F20"/>
    <mergeCell ref="A6:H6"/>
    <mergeCell ref="A8:H8"/>
    <mergeCell ref="A9:A10"/>
    <mergeCell ref="B9:B10"/>
  </mergeCells>
  <printOptions/>
  <pageMargins left="0.7874015748031497" right="0.5905511811023623" top="0.5905511811023623" bottom="0.5905511811023623" header="0" footer="0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2023-12-25T00:31:27Z</cp:lastPrinted>
  <dcterms:created xsi:type="dcterms:W3CDTF">2003-12-05T21:14:57Z</dcterms:created>
  <dcterms:modified xsi:type="dcterms:W3CDTF">2023-12-25T00:31:34Z</dcterms:modified>
  <cp:category/>
  <cp:version/>
  <cp:contentType/>
  <cp:contentStatus/>
</cp:coreProperties>
</file>