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расходов'!$A$1:$E$50</definedName>
  </definedNames>
  <calcPr fullCalcOnLoad="1"/>
</workbook>
</file>

<file path=xl/sharedStrings.xml><?xml version="1.0" encoding="utf-8"?>
<sst xmlns="http://schemas.openxmlformats.org/spreadsheetml/2006/main" count="112" uniqueCount="65">
  <si>
    <t>Наименование</t>
  </si>
  <si>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</si>
  <si>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</si>
  <si>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</si>
  <si>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</si>
  <si>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</si>
  <si>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</si>
  <si>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( тыс. рублей)</t>
  </si>
  <si>
    <t>01</t>
  </si>
  <si>
    <t>ОБЩЕГОСУДАРСТВЕННЫЕ  ВОПРОСЫ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</si>
  <si>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</si>
  <si>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</si>
  <si>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</si>
  <si>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</si>
  <si>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</si>
  <si>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</si>
  <si>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</si>
  <si>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</si>
  <si>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</si>
  <si>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</si>
  <si>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Рз</t>
  </si>
  <si>
    <t>ПР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</si>
  <si>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</si>
  <si>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</si>
  <si>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</si>
  <si>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</si>
  <si>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</si>
  <si>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</si>
  <si>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</si>
  <si>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</si>
  <si>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</si>
  <si>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</si>
  <si>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 xml:space="preserve">муниципального образования </t>
  </si>
  <si>
    <t>13</t>
  </si>
  <si>
    <t>Другие вопросы в области социальной политики</t>
  </si>
  <si>
    <t>ОБСЛУЖИВАНИЕ ГОСУДАРСТВЕННОГО  И МУНИЦИПАЛЬНОГО ДОЛГА</t>
  </si>
  <si>
    <t>Обслуживание государственного внутреннего и муниципального долга</t>
  </si>
  <si>
    <t>Общеэкономические вопросы</t>
  </si>
  <si>
    <t xml:space="preserve">к решению Думы Усть-Кутского  </t>
  </si>
  <si>
    <t xml:space="preserve">(городского поселения) 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</si>
  <si>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</si>
  <si>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</si>
  <si>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</si>
  <si>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</si>
  <si>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</si>
  <si>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</si>
  <si>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</si>
  <si>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Другие вопросы в области культуры, кинематографии</t>
  </si>
  <si>
    <t>КУЛЬТУРА, КИНЕМАТОГРАФИЯ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</si>
  <si>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</si>
  <si>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</si>
  <si>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</si>
  <si>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</si>
  <si>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Распределение бюджетных ассигнований по разделам и подразделам</t>
  </si>
  <si>
    <t>Приложение № 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</si>
  <si>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</si>
  <si>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</si>
  <si>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Пенсионное обеспечение</t>
  </si>
  <si>
    <t>2020 год</t>
  </si>
  <si>
    <t>Водное хозяйство</t>
  </si>
  <si>
    <t>на плановый период 2020 и 2021 годы</t>
  </si>
  <si>
    <t>2021 год</t>
  </si>
  <si>
    <t xml:space="preserve"> </t>
  </si>
  <si>
    <t>Профессиональная подготовка, переподготовка и повышение квалификации</t>
  </si>
  <si>
    <t xml:space="preserve">             от "24"декабря 2018г.№ 76/15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</si>
</sst>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Courier New"/>
      <family val="3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176" fontId="6" fillId="33" borderId="14" xfId="0" applyNumberFormat="1" applyFont="1" applyFill="1" applyBorder="1" applyAlignment="1">
      <alignment horizontal="right" vertical="center" wrapText="1"/>
    </xf>
    <xf numFmtId="176" fontId="6" fillId="33" borderId="15" xfId="0" applyNumberFormat="1" applyFont="1" applyFill="1" applyBorder="1" applyAlignment="1">
      <alignment horizontal="right" vertical="center" wrapText="1"/>
    </xf>
    <xf numFmtId="49" fontId="6" fillId="33" borderId="16" xfId="0" applyNumberFormat="1" applyFont="1" applyFill="1" applyBorder="1" applyAlignment="1">
      <alignment horizontal="left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176" fontId="6" fillId="33" borderId="12" xfId="0" applyNumberFormat="1" applyFont="1" applyFill="1" applyBorder="1" applyAlignment="1">
      <alignment horizontal="right" vertical="center"/>
    </xf>
    <xf numFmtId="176" fontId="6" fillId="33" borderId="17" xfId="0" applyNumberFormat="1" applyFont="1" applyFill="1" applyBorder="1" applyAlignment="1">
      <alignment horizontal="right" vertical="center"/>
    </xf>
    <xf numFmtId="49" fontId="5" fillId="33" borderId="16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176" fontId="5" fillId="33" borderId="12" xfId="0" applyNumberFormat="1" applyFont="1" applyFill="1" applyBorder="1" applyAlignment="1">
      <alignment horizontal="right" vertical="center"/>
    </xf>
    <xf numFmtId="176" fontId="5" fillId="33" borderId="18" xfId="0" applyNumberFormat="1" applyFont="1" applyFill="1" applyBorder="1" applyAlignment="1">
      <alignment horizontal="right" vertical="center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176" fontId="5" fillId="33" borderId="14" xfId="0" applyNumberFormat="1" applyFont="1" applyFill="1" applyBorder="1" applyAlignment="1">
      <alignment horizontal="right" vertical="center"/>
    </xf>
    <xf numFmtId="176" fontId="5" fillId="33" borderId="15" xfId="0" applyNumberFormat="1" applyFont="1" applyFill="1" applyBorder="1" applyAlignment="1">
      <alignment horizontal="right" vertical="center"/>
    </xf>
    <xf numFmtId="176" fontId="6" fillId="33" borderId="18" xfId="0" applyNumberFormat="1" applyFont="1" applyFill="1" applyBorder="1" applyAlignment="1">
      <alignment horizontal="right" vertical="center"/>
    </xf>
    <xf numFmtId="49" fontId="6" fillId="33" borderId="11" xfId="0" applyNumberFormat="1" applyFont="1" applyFill="1" applyBorder="1" applyAlignment="1">
      <alignment horizontal="left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176" fontId="6" fillId="33" borderId="14" xfId="0" applyNumberFormat="1" applyFont="1" applyFill="1" applyBorder="1" applyAlignment="1">
      <alignment horizontal="right" vertical="center"/>
    </xf>
    <xf numFmtId="176" fontId="6" fillId="33" borderId="15" xfId="0" applyNumberFormat="1" applyFont="1" applyFill="1" applyBorder="1" applyAlignment="1">
      <alignment horizontal="right" vertical="center"/>
    </xf>
    <xf numFmtId="49" fontId="5" fillId="33" borderId="20" xfId="0" applyNumberFormat="1" applyFont="1" applyFill="1" applyBorder="1" applyAlignment="1">
      <alignment horizontal="left" vertical="center" wrapText="1"/>
    </xf>
    <xf numFmtId="49" fontId="5" fillId="33" borderId="21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176" fontId="5" fillId="33" borderId="21" xfId="0" applyNumberFormat="1" applyFont="1" applyFill="1" applyBorder="1" applyAlignment="1">
      <alignment horizontal="right" vertical="center"/>
    </xf>
    <xf numFmtId="176" fontId="5" fillId="33" borderId="22" xfId="0" applyNumberFormat="1" applyFont="1" applyFill="1" applyBorder="1" applyAlignment="1">
      <alignment horizontal="right" vertical="center"/>
    </xf>
    <xf numFmtId="49" fontId="6" fillId="33" borderId="23" xfId="0" applyNumberFormat="1" applyFont="1" applyFill="1" applyBorder="1" applyAlignment="1">
      <alignment horizontal="left" vertical="center" wrapText="1"/>
    </xf>
    <xf numFmtId="176" fontId="6" fillId="33" borderId="21" xfId="0" applyNumberFormat="1" applyFont="1" applyFill="1" applyBorder="1" applyAlignment="1">
      <alignment horizontal="right" vertical="center"/>
    </xf>
    <xf numFmtId="176" fontId="6" fillId="33" borderId="22" xfId="0" applyNumberFormat="1" applyFont="1" applyFill="1" applyBorder="1" applyAlignment="1">
      <alignment horizontal="right" vertical="center"/>
    </xf>
    <xf numFmtId="49" fontId="5" fillId="33" borderId="23" xfId="0" applyNumberFormat="1" applyFont="1" applyFill="1" applyBorder="1" applyAlignment="1">
      <alignment horizontal="left" vertical="center" wrapText="1"/>
    </xf>
    <xf numFmtId="49" fontId="5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left" vertical="center" wrapText="1"/>
    </xf>
    <xf numFmtId="176" fontId="5" fillId="33" borderId="25" xfId="0" applyNumberFormat="1" applyFont="1" applyFill="1" applyBorder="1" applyAlignment="1">
      <alignment horizontal="right" vertical="center"/>
    </xf>
    <xf numFmtId="176" fontId="5" fillId="33" borderId="26" xfId="0" applyNumberFormat="1" applyFont="1" applyFill="1" applyBorder="1" applyAlignment="1">
      <alignment horizontal="right" vertical="center"/>
    </xf>
    <xf numFmtId="49" fontId="5" fillId="33" borderId="25" xfId="0" applyNumberFormat="1" applyFont="1" applyFill="1" applyBorder="1" applyAlignment="1">
      <alignment horizontal="center" vertical="center" wrapText="1"/>
    </xf>
    <xf numFmtId="49" fontId="5" fillId="33" borderId="27" xfId="0" applyNumberFormat="1" applyFont="1" applyFill="1" applyBorder="1" applyAlignment="1">
      <alignment horizontal="center" vertical="center" wrapText="1"/>
    </xf>
    <xf numFmtId="49" fontId="5" fillId="33" borderId="28" xfId="0" applyNumberFormat="1" applyFont="1" applyFill="1" applyBorder="1" applyAlignment="1">
      <alignment horizontal="left" vertical="center" wrapText="1"/>
    </xf>
    <xf numFmtId="49" fontId="5" fillId="33" borderId="29" xfId="0" applyNumberFormat="1" applyFont="1" applyFill="1" applyBorder="1" applyAlignment="1">
      <alignment horizontal="center" vertical="center" wrapText="1"/>
    </xf>
    <xf numFmtId="49" fontId="5" fillId="33" borderId="30" xfId="0" applyNumberFormat="1" applyFont="1" applyFill="1" applyBorder="1" applyAlignment="1">
      <alignment horizontal="center" vertical="center" wrapText="1"/>
    </xf>
    <xf numFmtId="176" fontId="5" fillId="33" borderId="29" xfId="0" applyNumberFormat="1" applyFont="1" applyFill="1" applyBorder="1" applyAlignment="1">
      <alignment horizontal="right" vertical="center"/>
    </xf>
    <xf numFmtId="176" fontId="5" fillId="33" borderId="31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33" borderId="3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showGridLines="0" tabSelected="1" zoomScalePageLayoutView="0" workbookViewId="0" topLeftCell="A47">
      <selection activeCell="A8" sqref="A8:E8"/>
    </sheetView>
  </sheetViews>
  <sheetFormatPr defaultColWidth="3.75390625" defaultRowHeight="12.75"/>
  <cols>
    <col min="1" max="1" width="52.00390625" style="0" customWidth="1"/>
    <col min="2" max="2" width="14.00390625" style="0" customWidth="1"/>
    <col min="3" max="3" width="13.00390625" style="0" customWidth="1"/>
    <col min="4" max="5" width="14.875" style="0" customWidth="1"/>
  </cols>
  <sheetData>
    <row r="1" spans="1:8" ht="12.75" customHeight="1">
      <c r="A1" s="3"/>
      <c r="C1" s="57"/>
      <c r="D1" s="58" t="s">
        <v>54</v>
      </c>
      <c r="E1" s="57"/>
      <c r="F1" s="59"/>
      <c r="G1" s="59"/>
      <c r="H1" s="59"/>
    </row>
    <row r="2" spans="1:8" ht="12.75" customHeight="1">
      <c r="A2" s="2"/>
      <c r="C2" s="57"/>
      <c r="D2" s="60" t="s">
        <v>38</v>
      </c>
      <c r="E2" s="57"/>
      <c r="F2" s="59"/>
      <c r="G2" s="59"/>
      <c r="H2" s="59"/>
    </row>
    <row r="3" spans="3:8" ht="12.75" customHeight="1">
      <c r="C3" s="57"/>
      <c r="D3" s="57" t="s">
        <v>32</v>
      </c>
      <c r="E3" s="57"/>
      <c r="F3" s="59"/>
      <c r="G3" s="59"/>
      <c r="H3" s="59"/>
    </row>
    <row r="4" spans="1:8" ht="12.75" customHeight="1">
      <c r="A4" s="4"/>
      <c r="C4" s="57"/>
      <c r="D4" s="61" t="s">
        <v>39</v>
      </c>
      <c r="E4" s="57"/>
      <c r="F4" s="59"/>
      <c r="G4" s="59"/>
      <c r="H4" s="59"/>
    </row>
    <row r="5" spans="1:8" ht="15.75" customHeight="1">
      <c r="A5" s="1"/>
      <c r="B5" t="s">
        <v>62</v>
      </c>
      <c r="C5" s="64" t="s">
        <v>64</v>
      </c>
      <c r="D5" s="65"/>
      <c r="E5" s="65"/>
      <c r="F5" s="65"/>
      <c r="G5" s="65"/>
      <c r="H5" s="65"/>
    </row>
    <row r="6" spans="1:8" ht="9" customHeight="1">
      <c r="A6" s="8"/>
      <c r="B6" s="8"/>
      <c r="C6" s="62"/>
      <c r="D6" s="63"/>
      <c r="E6" s="63"/>
      <c r="F6" s="59"/>
      <c r="G6" s="59"/>
      <c r="H6" s="59"/>
    </row>
    <row r="7" spans="1:5" ht="15.75" customHeight="1">
      <c r="A7" s="68" t="s">
        <v>53</v>
      </c>
      <c r="B7" s="68"/>
      <c r="C7" s="68"/>
      <c r="D7" s="68"/>
      <c r="E7" s="68"/>
    </row>
    <row r="8" spans="1:5" ht="15.75" customHeight="1">
      <c r="A8" s="68" t="s">
        <v>19</v>
      </c>
      <c r="B8" s="68"/>
      <c r="C8" s="68"/>
      <c r="D8" s="68"/>
      <c r="E8" s="68"/>
    </row>
    <row r="9" spans="1:5" ht="16.5" customHeight="1">
      <c r="A9" s="68" t="s">
        <v>60</v>
      </c>
      <c r="B9" s="68"/>
      <c r="C9" s="68"/>
      <c r="D9" s="68"/>
      <c r="E9" s="68"/>
    </row>
    <row r="10" spans="1:5" ht="9.75" customHeight="1">
      <c r="A10" s="8"/>
      <c r="B10" s="8"/>
      <c r="C10" s="8"/>
      <c r="D10" s="8"/>
      <c r="E10" s="8"/>
    </row>
    <row r="11" spans="1:5" ht="15.75" customHeight="1" hidden="1">
      <c r="A11" s="8"/>
      <c r="B11" s="8"/>
      <c r="C11" s="8"/>
      <c r="D11" s="6"/>
      <c r="E11" s="6"/>
    </row>
    <row r="12" spans="1:5" ht="13.5" customHeight="1">
      <c r="A12" s="9"/>
      <c r="B12" s="9"/>
      <c r="C12" s="9"/>
      <c r="D12" s="9"/>
      <c r="E12" s="10" t="s">
        <v>7</v>
      </c>
    </row>
    <row r="13" spans="1:5" ht="9.75" customHeight="1">
      <c r="A13" s="69" t="s">
        <v>0</v>
      </c>
      <c r="B13" s="71" t="s">
        <v>20</v>
      </c>
      <c r="C13" s="73" t="s">
        <v>21</v>
      </c>
      <c r="D13" s="71" t="s">
        <v>58</v>
      </c>
      <c r="E13" s="66" t="s">
        <v>61</v>
      </c>
    </row>
    <row r="14" spans="1:5" ht="21" customHeight="1">
      <c r="A14" s="70"/>
      <c r="B14" s="72"/>
      <c r="C14" s="74"/>
      <c r="D14" s="72"/>
      <c r="E14" s="67"/>
    </row>
    <row r="15" spans="1:5" ht="21" customHeight="1">
      <c r="A15" s="11" t="s">
        <v>16</v>
      </c>
      <c r="B15" s="12"/>
      <c r="C15" s="13"/>
      <c r="D15" s="14">
        <f>D16+D23+D25+D31+D36+D38+D40+D43+D47+D49</f>
        <v>425247.2</v>
      </c>
      <c r="E15" s="15">
        <f>E16+E23+E25+E31+E36+E38+E40+E43+E47+E49</f>
        <v>319364.30000000005</v>
      </c>
    </row>
    <row r="16" spans="1:6" ht="19.5" customHeight="1">
      <c r="A16" s="16" t="s">
        <v>9</v>
      </c>
      <c r="B16" s="17" t="s">
        <v>8</v>
      </c>
      <c r="C16" s="18" t="s">
        <v>1</v>
      </c>
      <c r="D16" s="19">
        <f>D17+D18+D19+D20+D21+D22</f>
        <v>105019.59999999999</v>
      </c>
      <c r="E16" s="20">
        <f>E17+E18+E19+E20+E21+E22</f>
        <v>105077.09999999999</v>
      </c>
      <c r="F16" s="5"/>
    </row>
    <row r="17" spans="1:5" ht="34.5" customHeight="1">
      <c r="A17" s="21" t="s">
        <v>30</v>
      </c>
      <c r="B17" s="22" t="s">
        <v>8</v>
      </c>
      <c r="C17" s="23" t="s">
        <v>22</v>
      </c>
      <c r="D17" s="24">
        <v>3344.2</v>
      </c>
      <c r="E17" s="25">
        <v>3344.2</v>
      </c>
    </row>
    <row r="18" spans="1:14" ht="44.25" customHeight="1">
      <c r="A18" s="21" t="s">
        <v>27</v>
      </c>
      <c r="B18" s="22" t="s">
        <v>8</v>
      </c>
      <c r="C18" s="23" t="s">
        <v>26</v>
      </c>
      <c r="D18" s="24">
        <v>5543</v>
      </c>
      <c r="E18" s="25">
        <v>5543</v>
      </c>
      <c r="N18" s="5"/>
    </row>
    <row r="19" spans="1:5" ht="51.75" customHeight="1">
      <c r="A19" s="21" t="s">
        <v>55</v>
      </c>
      <c r="B19" s="22" t="s">
        <v>8</v>
      </c>
      <c r="C19" s="23" t="s">
        <v>11</v>
      </c>
      <c r="D19" s="24">
        <v>61489</v>
      </c>
      <c r="E19" s="25">
        <v>61489</v>
      </c>
    </row>
    <row r="20" spans="1:5" ht="42.75" customHeight="1">
      <c r="A20" s="21" t="s">
        <v>51</v>
      </c>
      <c r="B20" s="22" t="s">
        <v>8</v>
      </c>
      <c r="C20" s="23" t="s">
        <v>23</v>
      </c>
      <c r="D20" s="24">
        <v>11966.2</v>
      </c>
      <c r="E20" s="25">
        <v>11966.2</v>
      </c>
    </row>
    <row r="21" spans="1:5" ht="20.25" customHeight="1">
      <c r="A21" s="21" t="s">
        <v>2</v>
      </c>
      <c r="B21" s="26" t="s">
        <v>8</v>
      </c>
      <c r="C21" s="27" t="s">
        <v>24</v>
      </c>
      <c r="D21" s="28">
        <v>2000</v>
      </c>
      <c r="E21" s="29">
        <v>2000</v>
      </c>
    </row>
    <row r="22" spans="1:5" ht="21.75" customHeight="1">
      <c r="A22" s="21" t="s">
        <v>3</v>
      </c>
      <c r="B22" s="22" t="s">
        <v>8</v>
      </c>
      <c r="C22" s="23" t="s">
        <v>33</v>
      </c>
      <c r="D22" s="24">
        <v>20677.2</v>
      </c>
      <c r="E22" s="25">
        <v>20734.7</v>
      </c>
    </row>
    <row r="23" spans="1:5" ht="30" customHeight="1">
      <c r="A23" s="16" t="s">
        <v>42</v>
      </c>
      <c r="B23" s="17" t="s">
        <v>26</v>
      </c>
      <c r="C23" s="18"/>
      <c r="D23" s="19">
        <f>D24</f>
        <v>1550.1</v>
      </c>
      <c r="E23" s="30">
        <f>E24</f>
        <v>1520.1</v>
      </c>
    </row>
    <row r="24" spans="1:5" ht="45.75" customHeight="1">
      <c r="A24" s="21" t="s">
        <v>41</v>
      </c>
      <c r="B24" s="22" t="s">
        <v>26</v>
      </c>
      <c r="C24" s="23" t="s">
        <v>40</v>
      </c>
      <c r="D24" s="24">
        <v>1550.1</v>
      </c>
      <c r="E24" s="25">
        <v>1520.1</v>
      </c>
    </row>
    <row r="25" spans="1:5" ht="16.5" customHeight="1">
      <c r="A25" s="16" t="s">
        <v>10</v>
      </c>
      <c r="B25" s="17" t="s">
        <v>11</v>
      </c>
      <c r="C25" s="18"/>
      <c r="D25" s="19">
        <f>D26+D27+D28+D29+D30</f>
        <v>136627.6</v>
      </c>
      <c r="E25" s="20">
        <f>E26+E27+E28+E29+E30</f>
        <v>20787.9</v>
      </c>
    </row>
    <row r="26" spans="1:5" ht="18.75" customHeight="1">
      <c r="A26" s="21" t="s">
        <v>37</v>
      </c>
      <c r="B26" s="22" t="s">
        <v>11</v>
      </c>
      <c r="C26" s="23" t="s">
        <v>8</v>
      </c>
      <c r="D26" s="24">
        <v>416.2</v>
      </c>
      <c r="E26" s="25">
        <v>416.2</v>
      </c>
    </row>
    <row r="27" spans="1:5" ht="15.75" customHeight="1">
      <c r="A27" s="21" t="s">
        <v>59</v>
      </c>
      <c r="B27" s="22" t="s">
        <v>11</v>
      </c>
      <c r="C27" s="23" t="s">
        <v>23</v>
      </c>
      <c r="D27" s="24">
        <v>91747.1</v>
      </c>
      <c r="E27" s="25">
        <v>0</v>
      </c>
    </row>
    <row r="28" spans="1:5" ht="15.75" customHeight="1">
      <c r="A28" s="21" t="s">
        <v>56</v>
      </c>
      <c r="B28" s="22" t="s">
        <v>11</v>
      </c>
      <c r="C28" s="23" t="s">
        <v>45</v>
      </c>
      <c r="D28" s="24">
        <v>200</v>
      </c>
      <c r="E28" s="25">
        <v>200</v>
      </c>
    </row>
    <row r="29" spans="1:5" ht="18.75" customHeight="1">
      <c r="A29" s="21" t="s">
        <v>52</v>
      </c>
      <c r="B29" s="22" t="s">
        <v>11</v>
      </c>
      <c r="C29" s="23" t="s">
        <v>40</v>
      </c>
      <c r="D29" s="24">
        <v>44264.3</v>
      </c>
      <c r="E29" s="25">
        <v>20171.7</v>
      </c>
    </row>
    <row r="30" spans="1:5" ht="19.5" customHeight="1" hidden="1">
      <c r="A30" s="21" t="s">
        <v>15</v>
      </c>
      <c r="B30" s="22" t="s">
        <v>11</v>
      </c>
      <c r="C30" s="23" t="s">
        <v>25</v>
      </c>
      <c r="D30" s="24"/>
      <c r="E30" s="25"/>
    </row>
    <row r="31" spans="1:5" ht="16.5" customHeight="1">
      <c r="A31" s="31" t="s">
        <v>12</v>
      </c>
      <c r="B31" s="32" t="s">
        <v>13</v>
      </c>
      <c r="C31" s="33"/>
      <c r="D31" s="34">
        <f>D32+D33+D34+D35</f>
        <v>134097</v>
      </c>
      <c r="E31" s="35">
        <f>E32+E33+E34+E35</f>
        <v>144026.3</v>
      </c>
    </row>
    <row r="32" spans="1:5" ht="15" customHeight="1">
      <c r="A32" s="36" t="s">
        <v>4</v>
      </c>
      <c r="B32" s="37" t="s">
        <v>13</v>
      </c>
      <c r="C32" s="38" t="s">
        <v>8</v>
      </c>
      <c r="D32" s="39">
        <v>58599.5</v>
      </c>
      <c r="E32" s="40">
        <v>56344.3</v>
      </c>
    </row>
    <row r="33" spans="1:5" ht="15" customHeight="1">
      <c r="A33" s="21" t="s">
        <v>5</v>
      </c>
      <c r="B33" s="22" t="s">
        <v>13</v>
      </c>
      <c r="C33" s="23" t="s">
        <v>22</v>
      </c>
      <c r="D33" s="24">
        <v>25625</v>
      </c>
      <c r="E33" s="25">
        <v>28874.1</v>
      </c>
    </row>
    <row r="34" spans="1:5" ht="15" customHeight="1">
      <c r="A34" s="21" t="s">
        <v>14</v>
      </c>
      <c r="B34" s="22" t="s">
        <v>13</v>
      </c>
      <c r="C34" s="23" t="s">
        <v>26</v>
      </c>
      <c r="D34" s="24">
        <v>29999.5</v>
      </c>
      <c r="E34" s="25">
        <v>38930.4</v>
      </c>
    </row>
    <row r="35" spans="1:5" ht="25.5">
      <c r="A35" s="21" t="s">
        <v>6</v>
      </c>
      <c r="B35" s="22" t="s">
        <v>13</v>
      </c>
      <c r="C35" s="23" t="s">
        <v>13</v>
      </c>
      <c r="D35" s="24">
        <v>19873</v>
      </c>
      <c r="E35" s="25">
        <v>19877.5</v>
      </c>
    </row>
    <row r="36" spans="1:5" ht="0.75" customHeight="1" hidden="1">
      <c r="A36" s="16" t="s">
        <v>49</v>
      </c>
      <c r="B36" s="17" t="s">
        <v>23</v>
      </c>
      <c r="C36" s="17"/>
      <c r="D36" s="19">
        <f>D37</f>
        <v>0</v>
      </c>
      <c r="E36" s="30">
        <f>E37</f>
        <v>0</v>
      </c>
    </row>
    <row r="37" spans="1:5" ht="18.75" customHeight="1" hidden="1">
      <c r="A37" s="41" t="s">
        <v>50</v>
      </c>
      <c r="B37" s="17" t="s">
        <v>23</v>
      </c>
      <c r="C37" s="17" t="s">
        <v>13</v>
      </c>
      <c r="D37" s="42">
        <v>0</v>
      </c>
      <c r="E37" s="43">
        <v>0</v>
      </c>
    </row>
    <row r="38" spans="1:5" ht="19.5" customHeight="1">
      <c r="A38" s="16" t="s">
        <v>17</v>
      </c>
      <c r="B38" s="17" t="s">
        <v>18</v>
      </c>
      <c r="C38" s="18"/>
      <c r="D38" s="19">
        <f>D39</f>
        <v>406.9</v>
      </c>
      <c r="E38" s="30">
        <f>E39</f>
        <v>406.9</v>
      </c>
    </row>
    <row r="39" spans="1:5" ht="25.5">
      <c r="A39" s="44" t="s">
        <v>63</v>
      </c>
      <c r="B39" s="22" t="s">
        <v>18</v>
      </c>
      <c r="C39" s="45" t="s">
        <v>13</v>
      </c>
      <c r="D39" s="39">
        <v>406.9</v>
      </c>
      <c r="E39" s="40">
        <v>406.9</v>
      </c>
    </row>
    <row r="40" spans="1:5" ht="18.75" customHeight="1">
      <c r="A40" s="16" t="s">
        <v>48</v>
      </c>
      <c r="B40" s="17" t="s">
        <v>45</v>
      </c>
      <c r="C40" s="18"/>
      <c r="D40" s="19">
        <f>D41+D42</f>
        <v>44627.3</v>
      </c>
      <c r="E40" s="30">
        <f>E41+E42</f>
        <v>44627.3</v>
      </c>
    </row>
    <row r="41" spans="1:5" ht="18" customHeight="1">
      <c r="A41" s="44" t="s">
        <v>46</v>
      </c>
      <c r="B41" s="22" t="s">
        <v>45</v>
      </c>
      <c r="C41" s="45" t="s">
        <v>8</v>
      </c>
      <c r="D41" s="39">
        <v>44627.3</v>
      </c>
      <c r="E41" s="40">
        <v>44627.3</v>
      </c>
    </row>
    <row r="42" spans="1:5" ht="25.5" hidden="1">
      <c r="A42" s="41" t="s">
        <v>47</v>
      </c>
      <c r="B42" s="17" t="s">
        <v>45</v>
      </c>
      <c r="C42" s="46" t="s">
        <v>11</v>
      </c>
      <c r="D42" s="19"/>
      <c r="E42" s="30"/>
    </row>
    <row r="43" spans="1:5" ht="18" customHeight="1">
      <c r="A43" s="31" t="s">
        <v>28</v>
      </c>
      <c r="B43" s="32" t="s">
        <v>29</v>
      </c>
      <c r="C43" s="33"/>
      <c r="D43" s="19">
        <f>D44+D45+D46</f>
        <v>1712.7</v>
      </c>
      <c r="E43" s="20">
        <f>E44+E45+E46</f>
        <v>1712.7</v>
      </c>
    </row>
    <row r="44" spans="1:5" ht="15" customHeight="1">
      <c r="A44" s="47" t="s">
        <v>57</v>
      </c>
      <c r="B44" s="37" t="s">
        <v>29</v>
      </c>
      <c r="C44" s="38" t="s">
        <v>8</v>
      </c>
      <c r="D44" s="48">
        <v>1712.7</v>
      </c>
      <c r="E44" s="49">
        <v>1712.7</v>
      </c>
    </row>
    <row r="45" spans="1:5" ht="15" customHeight="1" hidden="1">
      <c r="A45" s="44" t="s">
        <v>31</v>
      </c>
      <c r="B45" s="50" t="s">
        <v>29</v>
      </c>
      <c r="C45" s="51" t="s">
        <v>26</v>
      </c>
      <c r="D45" s="48">
        <v>0</v>
      </c>
      <c r="E45" s="49">
        <v>0</v>
      </c>
    </row>
    <row r="46" spans="1:5" ht="15" customHeight="1" hidden="1">
      <c r="A46" s="47" t="s">
        <v>34</v>
      </c>
      <c r="B46" s="50" t="s">
        <v>29</v>
      </c>
      <c r="C46" s="51" t="s">
        <v>23</v>
      </c>
      <c r="D46" s="48">
        <v>0</v>
      </c>
      <c r="E46" s="49">
        <v>0</v>
      </c>
    </row>
    <row r="47" spans="1:5" ht="24" customHeight="1">
      <c r="A47" s="31" t="s">
        <v>44</v>
      </c>
      <c r="B47" s="17" t="s">
        <v>25</v>
      </c>
      <c r="C47" s="46"/>
      <c r="D47" s="19">
        <f>D48</f>
        <v>600</v>
      </c>
      <c r="E47" s="30">
        <f>E48</f>
        <v>600</v>
      </c>
    </row>
    <row r="48" spans="1:5" ht="19.5" customHeight="1">
      <c r="A48" s="21" t="s">
        <v>43</v>
      </c>
      <c r="B48" s="22" t="s">
        <v>25</v>
      </c>
      <c r="C48" s="45" t="s">
        <v>11</v>
      </c>
      <c r="D48" s="24">
        <v>600</v>
      </c>
      <c r="E48" s="25">
        <v>600</v>
      </c>
    </row>
    <row r="49" spans="1:5" ht="28.5" customHeight="1">
      <c r="A49" s="31" t="s">
        <v>35</v>
      </c>
      <c r="B49" s="17" t="s">
        <v>33</v>
      </c>
      <c r="C49" s="46"/>
      <c r="D49" s="19">
        <f>D50</f>
        <v>606</v>
      </c>
      <c r="E49" s="30">
        <f>E50</f>
        <v>606</v>
      </c>
    </row>
    <row r="50" spans="1:5" ht="28.5" customHeight="1">
      <c r="A50" s="52" t="s">
        <v>36</v>
      </c>
      <c r="B50" s="53" t="s">
        <v>33</v>
      </c>
      <c r="C50" s="54" t="s">
        <v>8</v>
      </c>
      <c r="D50" s="55">
        <v>606</v>
      </c>
      <c r="E50" s="56">
        <v>606</v>
      </c>
    </row>
    <row r="51" spans="1:5" ht="12" customHeight="1">
      <c r="A51" s="7"/>
      <c r="B51" s="7"/>
      <c r="C51" s="7"/>
      <c r="D51" s="7"/>
      <c r="E51" s="7"/>
    </row>
  </sheetData>
  <sheetProtection/>
  <mergeCells count="9">
    <mergeCell ref="C5:H5"/>
    <mergeCell ref="E13:E14"/>
    <mergeCell ref="A7:E7"/>
    <mergeCell ref="A8:E8"/>
    <mergeCell ref="A9:E9"/>
    <mergeCell ref="A13:A14"/>
    <mergeCell ref="B13:B14"/>
    <mergeCell ref="C13:C14"/>
    <mergeCell ref="D13:D14"/>
  </mergeCells>
  <printOptions/>
  <pageMargins left="0.44" right="0.2" top="0.36" bottom="0.27" header="0.24" footer="0.21"/>
  <pageSetup fitToHeight="1" fitToWidth="1"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2018-12-26T09:43:49Z</cp:lastPrinted>
  <dcterms:created xsi:type="dcterms:W3CDTF">2003-12-05T21:14:57Z</dcterms:created>
  <dcterms:modified xsi:type="dcterms:W3CDTF">2018-12-26T09:43:54Z</dcterms:modified>
  <cp:category/>
  <cp:version/>
  <cp:contentType/>
  <cp:contentStatus/>
</cp:coreProperties>
</file>