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P79" i="1"/>
  <c r="P80"/>
  <c r="P81"/>
  <c r="P82"/>
  <c r="P83"/>
  <c r="P84"/>
  <c r="P85"/>
  <c r="P86"/>
  <c r="P87"/>
  <c r="P88"/>
  <c r="P89"/>
  <c r="P90"/>
  <c r="P91"/>
  <c r="P92"/>
  <c r="P93"/>
  <c r="P78"/>
  <c r="P94" s="1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35"/>
  <c r="J77"/>
  <c r="J94"/>
  <c r="N94"/>
  <c r="H94"/>
  <c r="G94"/>
  <c r="N77"/>
  <c r="H77"/>
  <c r="G77"/>
  <c r="P77"/>
</calcChain>
</file>

<file path=xl/sharedStrings.xml><?xml version="1.0" encoding="utf-8"?>
<sst xmlns="http://schemas.openxmlformats.org/spreadsheetml/2006/main" count="413" uniqueCount="196">
  <si>
    <t>№ лота</t>
  </si>
  <si>
    <t>Адрес МКД</t>
  </si>
  <si>
    <t>Год постройки</t>
  </si>
  <si>
    <t>Этажность</t>
  </si>
  <si>
    <t>Количество квартир</t>
  </si>
  <si>
    <t>Виды благоустройства</t>
  </si>
  <si>
    <t>Серия, тип постройки</t>
  </si>
  <si>
    <t>Перечень коммунальных услуг</t>
  </si>
  <si>
    <t>Кадастровый №</t>
  </si>
  <si>
    <t>Размер обеспечения заявки, руб. (5%)</t>
  </si>
  <si>
    <t>I</t>
  </si>
  <si>
    <t>38:18:060101:73</t>
  </si>
  <si>
    <t>—</t>
  </si>
  <si>
    <t>благоустроенный</t>
  </si>
  <si>
    <t>кирпичный</t>
  </si>
  <si>
    <t>№ п.п</t>
  </si>
  <si>
    <t>38:18:060101:86</t>
  </si>
  <si>
    <t>38:18:060101:71</t>
  </si>
  <si>
    <t>38:18:060101:64</t>
  </si>
  <si>
    <t>38:18:060101:62</t>
  </si>
  <si>
    <t>38:18:060101:82</t>
  </si>
  <si>
    <t>деревянный</t>
  </si>
  <si>
    <t>38:18:060101:70</t>
  </si>
  <si>
    <t>38:18:060201:68</t>
  </si>
  <si>
    <t>38:18:060101:79</t>
  </si>
  <si>
    <t>38:18:060101:78</t>
  </si>
  <si>
    <t>38:18:060101:76</t>
  </si>
  <si>
    <t>38:18:060201:187</t>
  </si>
  <si>
    <t>38:18:060101:65</t>
  </si>
  <si>
    <t>38:18:060201:72</t>
  </si>
  <si>
    <t>38:18:060101:66</t>
  </si>
  <si>
    <t>38:18:060101:67</t>
  </si>
  <si>
    <t>38:18:060101:63</t>
  </si>
  <si>
    <t>г. Усть-Кут, ул. Нефтяников д. 1</t>
  </si>
  <si>
    <t>г. Усть-Кут, ул. Нефтяников д. 1а</t>
  </si>
  <si>
    <t>г.Усть-Кут, ул. Нефтяников д. 1б</t>
  </si>
  <si>
    <t>г.Усть-Кут, ул. Нефтяников д. 3</t>
  </si>
  <si>
    <t>г.Усть-Кут, ул. Нефтяников д. 3а</t>
  </si>
  <si>
    <t>г.Усть-Кут, ул. Нефтяников д. 4</t>
  </si>
  <si>
    <t>г.Усть-Кут, ул. Нефтяников д. 5</t>
  </si>
  <si>
    <t>г.Усть-Кут,ул. Нефтяников д. 6</t>
  </si>
  <si>
    <t>г.Усть-Кут, ул. Нефтяников д. 7</t>
  </si>
  <si>
    <t>г.Усть-Кут, ул. Нефтяников д. 7а</t>
  </si>
  <si>
    <t>г.Усть-Кут, ул. Нефтяников д. 9</t>
  </si>
  <si>
    <t>г.Усть-Кут, ул. Нефтяников д. 11</t>
  </si>
  <si>
    <t>г.Усть-Кут, ул. Нефтяников д. 13</t>
  </si>
  <si>
    <t>г.Усть-Кут, ул. Нефтяников д. 14</t>
  </si>
  <si>
    <t>г.Усть-Кут, ул. Нефтяников д. 15</t>
  </si>
  <si>
    <t>г. Усть-Кут, ул. Нефтяников д. 17</t>
  </si>
  <si>
    <t>г.Усть-Кут, ул. Нефтяников д. 19</t>
  </si>
  <si>
    <t>г.Усть-Кут, ул. Нефтяников д. 19а</t>
  </si>
  <si>
    <t>г.Усть-Кут, ул. Нефтяников д. 21</t>
  </si>
  <si>
    <t>г.Усть-Кут, ул. Нефтяников д. 21а</t>
  </si>
  <si>
    <t>г.Усть-Кут, ул. Нефтяников д. 23</t>
  </si>
  <si>
    <t>г.Усть-Кут, ул. Нефтяников д. 24</t>
  </si>
  <si>
    <t>г.Усть-Кут, ул. Нефтяников д. 33</t>
  </si>
  <si>
    <t>г.Усть-Кут, ул. Нефтяников д. 35</t>
  </si>
  <si>
    <t>г.Усть-Кут, ул. Шевченко д. 2а</t>
  </si>
  <si>
    <t>г.Усть-Кут, ул. Шевченко д. 22</t>
  </si>
  <si>
    <t>г.Усть-Кут, ул. Шевченко д. 25</t>
  </si>
  <si>
    <t>г.Усть-Кут, пер. Рабочий д. 1</t>
  </si>
  <si>
    <t>г.Усть-Кут, пер. Рабочий д. 2</t>
  </si>
  <si>
    <t>г.Усть-Кут, пер. Рабочий д. 4</t>
  </si>
  <si>
    <t>г.Усть-Кут, пер. Рабочий д. 8</t>
  </si>
  <si>
    <t>г.Усть-Кут, ул. Молодежная д. 6</t>
  </si>
  <si>
    <t>г.Усть-Кут, ул. Грибоедова д. 39а</t>
  </si>
  <si>
    <t>г.Усть-Кут, ул. Всточная д. 7</t>
  </si>
  <si>
    <t>г.Усть-Кут, ул. Всточная д. 8</t>
  </si>
  <si>
    <t>г.Усть-Кут, ул. Якуримская д. 2</t>
  </si>
  <si>
    <t>г.Усть-Кут, ул. Якуримская д. 4</t>
  </si>
  <si>
    <t>г.Усть-Кут, ул. Якуримская д. 6</t>
  </si>
  <si>
    <t>г.Усть-Кут, ул. Якуримская д. 8</t>
  </si>
  <si>
    <t>г.Усть-Кут, ул. Якуримская д. 23</t>
  </si>
  <si>
    <t>г.Усть-Кут, ул. Якуримская д. 24</t>
  </si>
  <si>
    <t>г.Усть-Кут, ул. Якуримская д. 25</t>
  </si>
  <si>
    <t>г.Усть-Кут, ул. Вернадского д. 1а</t>
  </si>
  <si>
    <t>г.Усть-Кут, ул. Вернадского д. 5</t>
  </si>
  <si>
    <t>38:18:060101:75</t>
  </si>
  <si>
    <t>38:18:060101:68</t>
  </si>
  <si>
    <t>38:18:060101:80</t>
  </si>
  <si>
    <t>38:18:060101:81</t>
  </si>
  <si>
    <t>г.Усть-Кут, ул. Геологическая д. 287</t>
  </si>
  <si>
    <t>г.Усть-Кут, ул. Карпинского д. 1</t>
  </si>
  <si>
    <t>г.Усть-Кут, ул. Карпинского д. 2</t>
  </si>
  <si>
    <t>г.Усть-Кут, ул. Карпинского д. 4</t>
  </si>
  <si>
    <t>г.Усть-Кут, ул. Карпинского д. 1а</t>
  </si>
  <si>
    <t>г. Усть-Кут, ул. Обручева д. 1</t>
  </si>
  <si>
    <t>г.Усть-Кут, ул. Снежная д. 3</t>
  </si>
  <si>
    <t>г.Усть-Кут, ул. Снежная д. 5</t>
  </si>
  <si>
    <t>г.Усть-Кут, ул. Снежная д. 7</t>
  </si>
  <si>
    <t>г.Усть-Кут, ул. Снежная д. 9</t>
  </si>
  <si>
    <t>г.Усть-Кут, ул. Снежная д. 10</t>
  </si>
  <si>
    <t>г.Усть-Кут, ул. Снежная д. 5а</t>
  </si>
  <si>
    <t>г.Усть-Кут, ул. Снежная д. 11</t>
  </si>
  <si>
    <t>г.Усть-Кут, ул. Снежная д. 12</t>
  </si>
  <si>
    <t>38:18:060101:84</t>
  </si>
  <si>
    <t>панельный</t>
  </si>
  <si>
    <t>38:18:060201:71</t>
  </si>
  <si>
    <t>38:18:060201:73</t>
  </si>
  <si>
    <t>38:18:060101:69</t>
  </si>
  <si>
    <t>38:18:060102:244</t>
  </si>
  <si>
    <t>38:18:060102:163</t>
  </si>
  <si>
    <t>38:18:040602:128</t>
  </si>
  <si>
    <t>38:18:040602:124</t>
  </si>
  <si>
    <t>38:18:060201:67</t>
  </si>
  <si>
    <t>38:18:040602:138</t>
  </si>
  <si>
    <t>38:18:050302:63</t>
  </si>
  <si>
    <t>38:18:050202:48</t>
  </si>
  <si>
    <t>полублагоустроенный</t>
  </si>
  <si>
    <t>38:18:060105:88</t>
  </si>
  <si>
    <t>38:18:060105:91</t>
  </si>
  <si>
    <t>38:18:060102:89</t>
  </si>
  <si>
    <t>неблагоустроенный</t>
  </si>
  <si>
    <t>38:18:050101:201</t>
  </si>
  <si>
    <t>38:18:060102:93</t>
  </si>
  <si>
    <t>38:18:050101:198</t>
  </si>
  <si>
    <t>38:18:070101:132</t>
  </si>
  <si>
    <t>38:18:060104:38</t>
  </si>
  <si>
    <t>38:18:060104:40</t>
  </si>
  <si>
    <t>38:18:040602:127</t>
  </si>
  <si>
    <t>38:18:040602:356</t>
  </si>
  <si>
    <t>38:18:040602:129</t>
  </si>
  <si>
    <t>38:18:040602:118</t>
  </si>
  <si>
    <t>38:18:040602:130</t>
  </si>
  <si>
    <t>38:18:040602:337</t>
  </si>
  <si>
    <t>38:18:040602:133</t>
  </si>
  <si>
    <t>38:18:040602:131</t>
  </si>
  <si>
    <t>38:18:040602:299</t>
  </si>
  <si>
    <t>38:18:040602:150</t>
  </si>
  <si>
    <t>38:18:040602:149</t>
  </si>
  <si>
    <t>38:18:040602:297</t>
  </si>
  <si>
    <t>38:18:040602:144</t>
  </si>
  <si>
    <t>38:18:040602:126</t>
  </si>
  <si>
    <t>38:18:040602:123</t>
  </si>
  <si>
    <t>ИТОГО:</t>
  </si>
  <si>
    <t>ИЗВЕЩЕНИЕ О ПРОВЕДЕНИИ ОТКРЫТОГО КОНКУРСА</t>
  </si>
  <si>
    <t>по отбору управляющей органзации для управления многоквартирными домами на</t>
  </si>
  <si>
    <t>территории муниципального образования "город Усть-Кут"</t>
  </si>
  <si>
    <t>Основание проведения конкурса и нормативные правовые акты, на основании которых проводится конкурс:</t>
  </si>
  <si>
    <t>Форма торгов:</t>
  </si>
  <si>
    <t>Источник финансирования:</t>
  </si>
  <si>
    <t>Организатор открытого конкурса</t>
  </si>
  <si>
    <t>Местонахождение, почтовый адрес:</t>
  </si>
  <si>
    <t>Телефоны:</t>
  </si>
  <si>
    <t>Контактные лица:</t>
  </si>
  <si>
    <t>Наименование обязательных работ и услуг по содержанию и ремонту объекта конкурса:</t>
  </si>
  <si>
    <t>Пункт 13 статьи 161 Жилищного кодекса РФ, Постановление Правительства РФ от 06.02.2006 года № 75 "О порядке проведения органом местного самоуправления открытого конкурса по отбору управляющей организации для управления многоквартирным домом".</t>
  </si>
  <si>
    <t>Открытый конкурс</t>
  </si>
  <si>
    <t>666784, РФ, Иркутская область, г. Усть-Кут, ул. Володарского, д.69</t>
  </si>
  <si>
    <t>Колтунова Елена Константиновна, Зубарев Олег Геннадьевич</t>
  </si>
  <si>
    <t xml:space="preserve">Адрес официального сайта, на котором размещена конкурсная документация, срок, место и порядок предоставления конкурсной документации, размер, порядок и сроки внесения платы, взимаемой организатором конкурса за предоставление конкурсной документации, если такая плата установлена. </t>
  </si>
  <si>
    <t>Место, порядок и сроки подачи заявок на участие в конкурсе</t>
  </si>
  <si>
    <r>
      <t xml:space="preserve">Конкурсная документация размещена организатором конкурса на официальном сайте Российской Федерации в информационно- телекоммуникационной сети «Интернет» для размещения информации о проведении торгов по адресу </t>
    </r>
    <r>
      <rPr>
        <b/>
        <i/>
        <u/>
        <sz val="10"/>
        <rFont val="Times New Roman"/>
        <family val="1"/>
        <charset val="204"/>
      </rPr>
      <t>www. torgi.gov.ru</t>
    </r>
    <r>
      <rPr>
        <sz val="10"/>
        <rFont val="Times New Roman"/>
        <family val="1"/>
        <charset val="204"/>
      </rPr>
      <t xml:space="preserve">, а так же на сайте администрации муниципального образования «город Усть-Кут»  </t>
    </r>
    <r>
      <rPr>
        <b/>
        <i/>
        <u/>
        <sz val="10"/>
        <rFont val="Times New Roman"/>
        <family val="1"/>
        <charset val="204"/>
      </rPr>
      <t>www.admustkut.ru</t>
    </r>
    <r>
      <rPr>
        <sz val="10"/>
        <rFont val="Times New Roman"/>
        <family val="1"/>
        <charset val="204"/>
      </rPr>
      <t>. Конкурсная документация направляется организатором конкурса заинтересованным лицам в электронном виде по электронной почте (без взимания платы) в течении 2 (двух) рабочих дней со дня поступления запроса либо на носитель, представленный заинтересованным лицом. Запрос на предоставление конкурсной документации в электронном виде может быть подан в письменном виде в свободной форме любым заинтересованным лицом по указанному адресу электронной почты организатора конкурса, либо по почтовому адресу организатора конкурса.</t>
    </r>
  </si>
  <si>
    <t>Место, дата и время вскрытия конвертов с заявками на участие в конкурсе, а также место, дата и время рассмотрения конкурсной комиссией заявок на участие в конкурсе</t>
  </si>
  <si>
    <t>Место, дата и время проведения конкурса</t>
  </si>
  <si>
    <t xml:space="preserve">Адрес электронной почты: </t>
  </si>
  <si>
    <t xml:space="preserve">Характеристика объектов конкурса </t>
  </si>
  <si>
    <t>УТВЕРЖДАЮ</t>
  </si>
  <si>
    <t>(должность, ф. и. о. руководителя органа</t>
  </si>
  <si>
    <t xml:space="preserve">И.о. главы администрации муниципального </t>
  </si>
  <si>
    <t>образования «город Усть-Кут»</t>
  </si>
  <si>
    <t>Е.В. Кокшаров</t>
  </si>
  <si>
    <t xml:space="preserve">        местного самоуправления, являющегося организатором конкурса</t>
  </si>
  <si>
    <t xml:space="preserve">Иркутская область, г.Усть-Кут, </t>
  </si>
  <si>
    <t>почтовый индекс и адрес, телефон,</t>
  </si>
  <si>
    <t>Ул.Володарского, 69</t>
  </si>
  <si>
    <t>факс, адрес электронной почты)</t>
  </si>
  <si>
    <t xml:space="preserve">                        дата утверждения</t>
  </si>
  <si>
    <t>размер платы за содержание и ремонт жилого помещения (руб./мес) НДС не облагается</t>
  </si>
  <si>
    <t>размер обеспечения заявки на участие в конкурсе (руб.)</t>
  </si>
  <si>
    <t>Размер платы за содержание и ремонт жилого помещения в год , руб. НДС не облагается</t>
  </si>
  <si>
    <t>II</t>
  </si>
  <si>
    <r>
      <t>S жилых помещений (общая), м</t>
    </r>
    <r>
      <rPr>
        <b/>
        <vertAlign val="superscript"/>
        <sz val="8"/>
        <color theme="1"/>
        <rFont val="Times New Roman"/>
        <family val="1"/>
        <charset val="204"/>
      </rPr>
      <t>2</t>
    </r>
  </si>
  <si>
    <r>
      <t>S нежилых помещений, м</t>
    </r>
    <r>
      <rPr>
        <b/>
        <vertAlign val="superscript"/>
        <sz val="8"/>
        <color theme="1"/>
        <rFont val="Times New Roman"/>
        <family val="1"/>
        <charset val="204"/>
      </rPr>
      <t>2</t>
    </r>
  </si>
  <si>
    <r>
      <t>S общего пользования, м</t>
    </r>
    <r>
      <rPr>
        <b/>
        <vertAlign val="superscript"/>
        <sz val="8"/>
        <color theme="1"/>
        <rFont val="Times New Roman"/>
        <family val="1"/>
        <charset val="204"/>
      </rPr>
      <t>2</t>
    </r>
  </si>
  <si>
    <r>
      <t>S земельного участка, м</t>
    </r>
    <r>
      <rPr>
        <b/>
        <vertAlign val="superscript"/>
        <sz val="8"/>
        <color theme="1"/>
        <rFont val="Times New Roman"/>
        <family val="1"/>
        <charset val="204"/>
      </rPr>
      <t>2</t>
    </r>
    <r>
      <rPr>
        <vertAlign val="superscript"/>
        <sz val="18"/>
        <color theme="1"/>
        <rFont val="Times New Roman"/>
        <family val="1"/>
        <charset val="204"/>
      </rPr>
      <t>*</t>
    </r>
  </si>
  <si>
    <r>
      <t>*</t>
    </r>
    <r>
      <rPr>
        <b/>
        <sz val="11"/>
        <color theme="1"/>
        <rFont val="Times New Roman"/>
        <family val="1"/>
        <charset val="204"/>
      </rPr>
      <t xml:space="preserve"> - Данные взяты с интернет сайтов ГИС ЖКХ, ДОМ.МИНЖКХ</t>
    </r>
  </si>
  <si>
    <t xml:space="preserve">Средства собственников  и нанимателей жилых помещений по договорам социального найма и найма жилых помещений муниципального жилищного фонда, собственников нежилых помещений. </t>
  </si>
  <si>
    <t>Содержание помещений общего пользования. Уборка земельного участка, входящего в состав общего имущества многоквартирного дома. Подготовка многоквартирного дома к сезонной эксплуатации. Проведение технических осмотров и  ремонта. Описание работ указано в Приложении № 1 к  настоящему извещению.</t>
  </si>
  <si>
    <t>Эл. Энергия, ГВС, ХВС, водоотведение, отопление, уборка контейнерных площадок</t>
  </si>
  <si>
    <t>Эл. Энергия, ГВС, ХВС, водоотведение, отопление,уборка контейнерных площадок</t>
  </si>
  <si>
    <t>Эл. Энергия, отопление,уборка контейнерных площадок</t>
  </si>
  <si>
    <t>Эл. Энергия,уборка контейнерных площадок</t>
  </si>
  <si>
    <t>Эл. Энергия, уборка контейнерных площадок</t>
  </si>
  <si>
    <t>Эл. Энергия, ГВС, ХВС, отопление,уборка контейнерных площадок</t>
  </si>
  <si>
    <r>
      <t xml:space="preserve">Администрация  муниципального образования «город Усть-Кут», конкурсная комиссия утверждена постановлением главы муниципального образования «город Усть-Кут» </t>
    </r>
    <r>
      <rPr>
        <b/>
        <sz val="10"/>
        <color theme="1"/>
        <rFont val="Times New Roman"/>
        <family val="1"/>
        <charset val="204"/>
      </rPr>
      <t xml:space="preserve">№  </t>
    </r>
    <r>
      <rPr>
        <b/>
        <u/>
        <sz val="10"/>
        <color theme="1"/>
        <rFont val="Times New Roman"/>
        <family val="1"/>
        <charset val="204"/>
      </rPr>
      <t xml:space="preserve">1713-п </t>
    </r>
    <r>
      <rPr>
        <u/>
        <sz val="10"/>
        <color theme="1"/>
        <rFont val="Times New Roman"/>
        <family val="1"/>
        <charset val="204"/>
      </rPr>
      <t xml:space="preserve">  </t>
    </r>
    <r>
      <rPr>
        <b/>
        <u/>
        <sz val="10"/>
        <color theme="1"/>
        <rFont val="Times New Roman"/>
        <family val="1"/>
        <charset val="204"/>
      </rPr>
      <t>от  27.12. 2019г.</t>
    </r>
  </si>
  <si>
    <r>
      <t>"__</t>
    </r>
    <r>
      <rPr>
        <u/>
        <sz val="11"/>
        <color theme="1"/>
        <rFont val="Times New Roman"/>
        <family val="1"/>
        <charset val="204"/>
      </rPr>
      <t>27</t>
    </r>
    <r>
      <rPr>
        <sz val="11"/>
        <color theme="1"/>
        <rFont val="Times New Roman"/>
        <family val="1"/>
        <charset val="204"/>
      </rPr>
      <t>_"__</t>
    </r>
    <r>
      <rPr>
        <u/>
        <sz val="11"/>
        <color theme="1"/>
        <rFont val="Times New Roman"/>
        <family val="1"/>
        <charset val="204"/>
      </rPr>
      <t>декабря</t>
    </r>
    <r>
      <rPr>
        <sz val="11"/>
        <color theme="1"/>
        <rFont val="Times New Roman"/>
        <family val="1"/>
        <charset val="204"/>
      </rPr>
      <t>___2019 г.</t>
    </r>
  </si>
  <si>
    <t>8(39565) 5-76-22; 5-90-08</t>
  </si>
  <si>
    <t>szukmo@mail.ru</t>
  </si>
  <si>
    <t>Лот I -  51403,11 руб; Лот II - 7978,22 руб.</t>
  </si>
  <si>
    <t>Лот I -  1028062,27 руб; Лот II - 159564,34 руб.</t>
  </si>
  <si>
    <t>Реквизиты банковского счёта Муниципального казенного учреждения "Служба заказчика по жилищно-коммунальному хозяйству" Усть-Кутского муниципального образоваения (городского поселения)   для перечисления средств,  в  качестве обеспечения заявки,  на участие в конкурсе</t>
  </si>
  <si>
    <r>
      <rPr>
        <b/>
        <i/>
        <u/>
        <sz val="10"/>
        <rFont val="Times New Roman"/>
        <family val="1"/>
        <charset val="204"/>
      </rPr>
      <t>Л\с  05343J48990 )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u/>
        <sz val="10"/>
        <rFont val="Times New Roman"/>
        <family val="1"/>
        <charset val="204"/>
      </rPr>
      <t xml:space="preserve">ИНН \ КПП 3818013005\ 381801001  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u/>
        <sz val="10"/>
        <rFont val="Times New Roman"/>
        <family val="1"/>
        <charset val="204"/>
      </rPr>
      <t xml:space="preserve">ОКТМО  25644101   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u/>
        <sz val="10"/>
        <rFont val="Times New Roman"/>
        <family val="1"/>
        <charset val="204"/>
      </rPr>
      <t xml:space="preserve">    Р\сч</t>
    </r>
    <r>
      <rPr>
        <b/>
        <i/>
        <sz val="10"/>
        <rFont val="Times New Roman"/>
        <family val="1"/>
        <charset val="204"/>
      </rPr>
      <t xml:space="preserve">  </t>
    </r>
    <r>
      <rPr>
        <b/>
        <i/>
        <u/>
        <sz val="10"/>
        <rFont val="Times New Roman"/>
        <family val="1"/>
        <charset val="204"/>
      </rPr>
      <t xml:space="preserve">40302810300003000022  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u/>
        <sz val="10"/>
        <rFont val="Times New Roman"/>
        <family val="1"/>
        <charset val="204"/>
      </rPr>
      <t xml:space="preserve">Отделение   Иркутск,  г. Иркутск  </t>
    </r>
    <r>
      <rPr>
        <b/>
        <i/>
        <sz val="10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u/>
        <sz val="10"/>
        <rFont val="Times New Roman"/>
        <family val="1"/>
        <charset val="204"/>
      </rPr>
      <t>БИК  042520001</t>
    </r>
  </si>
  <si>
    <t>Заявки на участие в конкурсе могут быть представлены только в письменной форме по адресу: РФ, Иркутская область, г. Усть-Кут, ул.Володарского, д.69, кабинет № 301 в рабочее время с 9-00 до 17-00, кроме субботы и воскресенья, тел. 8 (39565)5-76-22. Срок подачи заявок    с 07.02. 2020 г.   по   10.03. 2020 г. Время окончания приема заявок 10.03.2020г. в 14 часов. Заявка на участие в конкурсе представляется по установленной в конкурсной документации форме. К заявке прилагаются оригиналы или в установленном порядке заверенные копии документов, перечень которых указан в конкурсной документации. Заявка на участие в конкурсе и приложенные к заявке документы представляются организатору конкурса в запечатанных конвертах. Претенденты вправе по своему выбору передать заявку лично представителю организатора конкурса по указанному адресу, либо направить конверт с заявкой на участие в конкурсе по почте заказной корреспонденцией</t>
  </si>
  <si>
    <t>Вскрытие конвертов с заявками будет производиться конкурсной постоянно действующей комиссией 10.03.2020г.,  в 14-00 часов  по адресу: РФ, Иркутская область,   г. Усть-Кут, ул. Володарского, д.69, конференцзал Ι этаж. Рассмотрение заявок на участие в конкурсе будет производиться конкурсной постоянно действующей комиссией 10.03.2020г.,  в 15-00 часов  по адресу: РФ, Иркутская область,  г. Усть-Кут, ул. Володарского, д.69, зал заседаний  Ι этаж.</t>
  </si>
  <si>
    <t xml:space="preserve">       РФ, Иркутская область,   г. Усть-Кут, ул. Володарского, д. 69, зал заседаний Ι этаж,  дата   16.03. 2020 г.,  время 14-00 часов</t>
  </si>
</sst>
</file>

<file path=xl/styles.xml><?xml version="1.0" encoding="utf-8"?>
<styleSheet xmlns="http://schemas.openxmlformats.org/spreadsheetml/2006/main">
  <fonts count="24">
    <font>
      <sz val="11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vertAlign val="superscript"/>
      <sz val="8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vertAlign val="superscript"/>
      <sz val="1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vertAlign val="subscript"/>
      <sz val="11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4" fontId="0" fillId="0" borderId="0" xfId="0" applyNumberFormat="1"/>
    <xf numFmtId="2" fontId="0" fillId="0" borderId="0" xfId="0" applyNumberFormat="1"/>
    <xf numFmtId="0" fontId="1" fillId="0" borderId="0" xfId="0" applyFont="1" applyBorder="1"/>
    <xf numFmtId="4" fontId="1" fillId="0" borderId="0" xfId="0" applyNumberFormat="1" applyFont="1" applyBorder="1"/>
    <xf numFmtId="2" fontId="1" fillId="0" borderId="0" xfId="0" applyNumberFormat="1" applyFont="1" applyBorder="1"/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0" fillId="0" borderId="0" xfId="0" applyFont="1" applyAlignment="1">
      <alignment horizontal="center"/>
    </xf>
    <xf numFmtId="0" fontId="12" fillId="0" borderId="1" xfId="0" applyFont="1" applyBorder="1" applyAlignment="1">
      <alignment vertical="center" wrapText="1"/>
    </xf>
    <xf numFmtId="4" fontId="12" fillId="0" borderId="1" xfId="0" applyNumberFormat="1" applyFont="1" applyBorder="1" applyAlignment="1">
      <alignment vertical="center" wrapText="1"/>
    </xf>
    <xf numFmtId="2" fontId="12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/>
    <xf numFmtId="0" fontId="16" fillId="0" borderId="0" xfId="0" applyFont="1"/>
    <xf numFmtId="0" fontId="15" fillId="0" borderId="0" xfId="0" applyFont="1" applyFill="1" applyBorder="1" applyAlignment="1">
      <alignment horizontal="center" vertical="center" wrapText="1"/>
    </xf>
    <xf numFmtId="4" fontId="12" fillId="0" borderId="1" xfId="0" applyNumberFormat="1" applyFont="1" applyBorder="1"/>
    <xf numFmtId="2" fontId="12" fillId="0" borderId="1" xfId="0" applyNumberFormat="1" applyFont="1" applyBorder="1"/>
    <xf numFmtId="0" fontId="15" fillId="0" borderId="9" xfId="0" applyFont="1" applyBorder="1" applyAlignment="1">
      <alignment horizontal="center" vertical="center"/>
    </xf>
    <xf numFmtId="0" fontId="15" fillId="0" borderId="0" xfId="0" applyFont="1" applyBorder="1"/>
    <xf numFmtId="4" fontId="15" fillId="0" borderId="0" xfId="0" applyNumberFormat="1" applyFont="1" applyBorder="1"/>
    <xf numFmtId="2" fontId="15" fillId="0" borderId="0" xfId="0" applyNumberFormat="1" applyFont="1" applyBorder="1"/>
    <xf numFmtId="0" fontId="10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0" fillId="0" borderId="1" xfId="0" applyFont="1" applyBorder="1" applyAlignment="1">
      <alignment horizontal="center"/>
    </xf>
    <xf numFmtId="0" fontId="16" fillId="0" borderId="0" xfId="0" applyFont="1" applyAlignment="1">
      <alignment horizontal="right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23" fillId="0" borderId="5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23" fillId="0" borderId="6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1" xfId="1" applyFont="1" applyBorder="1" applyAlignment="1" applyProtection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justify" vertical="top" wrapText="1"/>
    </xf>
    <xf numFmtId="0" fontId="6" fillId="0" borderId="1" xfId="0" applyFont="1" applyBorder="1" applyAlignment="1">
      <alignment horizontal="left"/>
    </xf>
    <xf numFmtId="0" fontId="2" fillId="0" borderId="1" xfId="1" applyBorder="1" applyAlignment="1" applyProtection="1">
      <alignment horizontal="left" vertical="top"/>
    </xf>
    <xf numFmtId="0" fontId="11" fillId="0" borderId="1" xfId="1" applyFont="1" applyBorder="1" applyAlignment="1" applyProtection="1">
      <alignment horizontal="left" vertical="top"/>
    </xf>
    <xf numFmtId="0" fontId="4" fillId="0" borderId="1" xfId="0" applyFont="1" applyFill="1" applyBorder="1" applyAlignment="1">
      <alignment horizontal="left" vertical="top" wrapText="1"/>
    </xf>
    <xf numFmtId="0" fontId="14" fillId="0" borderId="7" xfId="0" applyFont="1" applyBorder="1" applyAlignment="1">
      <alignment horizontal="center" vertical="top"/>
    </xf>
    <xf numFmtId="0" fontId="14" fillId="0" borderId="8" xfId="0" applyFont="1" applyBorder="1" applyAlignment="1">
      <alignment horizontal="center" vertical="top"/>
    </xf>
    <xf numFmtId="0" fontId="14" fillId="0" borderId="9" xfId="0" applyFont="1" applyBorder="1" applyAlignment="1">
      <alignment horizontal="center" vertical="top"/>
    </xf>
    <xf numFmtId="0" fontId="10" fillId="0" borderId="2" xfId="0" applyFont="1" applyBorder="1" applyAlignment="1">
      <alignment horizontal="center"/>
    </xf>
    <xf numFmtId="0" fontId="17" fillId="0" borderId="7" xfId="0" applyFont="1" applyBorder="1" applyAlignment="1">
      <alignment horizontal="center" vertical="top"/>
    </xf>
    <xf numFmtId="0" fontId="17" fillId="0" borderId="8" xfId="0" applyFont="1" applyBorder="1" applyAlignment="1">
      <alignment horizontal="center" vertical="top"/>
    </xf>
    <xf numFmtId="0" fontId="17" fillId="0" borderId="9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left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20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zukmo@mail.ru" TargetMode="External"/><Relationship Id="rId1" Type="http://schemas.openxmlformats.org/officeDocument/2006/relationships/hyperlink" Target="http://www.admustku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27"/>
  <sheetViews>
    <sheetView tabSelected="1" workbookViewId="0">
      <selection activeCell="Q30" sqref="Q30"/>
    </sheetView>
  </sheetViews>
  <sheetFormatPr defaultRowHeight="15"/>
  <cols>
    <col min="1" max="1" width="4.28515625" customWidth="1"/>
    <col min="2" max="2" width="4" customWidth="1"/>
    <col min="3" max="3" width="24.85546875" customWidth="1"/>
    <col min="4" max="4" width="14.140625" customWidth="1"/>
    <col min="5" max="5" width="5.7109375" customWidth="1"/>
    <col min="6" max="6" width="5.28515625" customWidth="1"/>
    <col min="7" max="7" width="4.5703125" customWidth="1"/>
    <col min="8" max="8" width="7.5703125" customWidth="1"/>
    <col min="9" max="9" width="5.5703125" customWidth="1"/>
    <col min="10" max="10" width="7.140625" customWidth="1"/>
    <col min="11" max="11" width="8.7109375" customWidth="1"/>
    <col min="12" max="12" width="8.140625" customWidth="1"/>
    <col min="13" max="13" width="6.42578125" customWidth="1"/>
    <col min="14" max="14" width="11.7109375" style="1" customWidth="1"/>
    <col min="15" max="15" width="12.7109375" customWidth="1"/>
    <col min="16" max="16" width="8.28515625" style="2" customWidth="1"/>
  </cols>
  <sheetData>
    <row r="1" spans="1:16" s="6" customFormat="1">
      <c r="A1" s="35" t="s">
        <v>157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</row>
    <row r="2" spans="1:16" s="6" customForma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67" t="s">
        <v>159</v>
      </c>
      <c r="M2" s="67"/>
      <c r="N2" s="67"/>
      <c r="O2" s="67"/>
      <c r="P2" s="67"/>
    </row>
    <row r="3" spans="1:16" s="6" customForma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68" t="s">
        <v>158</v>
      </c>
      <c r="M3" s="68"/>
      <c r="N3" s="68"/>
      <c r="O3" s="68"/>
      <c r="P3" s="68"/>
    </row>
    <row r="4" spans="1:16" s="6" customForma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69" t="s">
        <v>160</v>
      </c>
      <c r="M4" s="69"/>
      <c r="N4" s="69"/>
      <c r="O4" s="69"/>
      <c r="P4" s="69"/>
    </row>
    <row r="5" spans="1:16" s="6" customForma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69" t="s">
        <v>161</v>
      </c>
      <c r="M5" s="69"/>
      <c r="N5" s="69"/>
      <c r="O5" s="69"/>
      <c r="P5" s="69"/>
    </row>
    <row r="6" spans="1:16" s="6" customForma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70" t="s">
        <v>162</v>
      </c>
      <c r="M6" s="70"/>
      <c r="N6" s="70"/>
      <c r="O6" s="70"/>
      <c r="P6" s="70"/>
    </row>
    <row r="7" spans="1:16" s="6" customForma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69" t="s">
        <v>163</v>
      </c>
      <c r="M7" s="69"/>
      <c r="N7" s="69"/>
      <c r="O7" s="69"/>
      <c r="P7" s="69"/>
    </row>
    <row r="8" spans="1:16" s="6" customForma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70" t="s">
        <v>164</v>
      </c>
      <c r="M8" s="70"/>
      <c r="N8" s="70"/>
      <c r="O8" s="70"/>
      <c r="P8" s="70"/>
    </row>
    <row r="9" spans="1:16" s="6" customForma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69" t="s">
        <v>165</v>
      </c>
      <c r="M9" s="69"/>
      <c r="N9" s="69"/>
      <c r="O9" s="69"/>
      <c r="P9" s="69"/>
    </row>
    <row r="10" spans="1:16" s="6" customForma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70" t="s">
        <v>166</v>
      </c>
      <c r="M10" s="70"/>
      <c r="N10" s="70"/>
      <c r="O10" s="70"/>
      <c r="P10" s="70"/>
    </row>
    <row r="11" spans="1:16" s="6" customForma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69" t="s">
        <v>186</v>
      </c>
      <c r="M11" s="69"/>
      <c r="N11" s="69"/>
      <c r="O11" s="69"/>
      <c r="P11" s="69"/>
    </row>
    <row r="12" spans="1:16" s="6" customFormat="1" ht="16.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71" t="s">
        <v>167</v>
      </c>
      <c r="M12" s="69"/>
      <c r="N12" s="69"/>
      <c r="O12" s="69"/>
      <c r="P12" s="69"/>
    </row>
    <row r="13" spans="1:16" s="6" customFormat="1">
      <c r="A13" s="62" t="s">
        <v>135</v>
      </c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</row>
    <row r="14" spans="1:16" s="6" customFormat="1">
      <c r="A14" s="62" t="s">
        <v>136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</row>
    <row r="15" spans="1:16" s="6" customFormat="1">
      <c r="A15" s="62" t="s">
        <v>137</v>
      </c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</row>
    <row r="16" spans="1:16" s="6" customForma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9" s="6" customFormat="1" ht="65.25" customHeight="1">
      <c r="A17" s="54" t="s">
        <v>138</v>
      </c>
      <c r="B17" s="54"/>
      <c r="C17" s="54"/>
      <c r="D17" s="42" t="s">
        <v>146</v>
      </c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7"/>
    </row>
    <row r="18" spans="1:19" s="6" customFormat="1" ht="15" customHeight="1">
      <c r="A18" s="50" t="s">
        <v>139</v>
      </c>
      <c r="B18" s="50"/>
      <c r="C18" s="50"/>
      <c r="D18" s="42" t="s">
        <v>147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</row>
    <row r="19" spans="1:19" s="6" customFormat="1" ht="31.5" customHeight="1">
      <c r="A19" s="50" t="s">
        <v>140</v>
      </c>
      <c r="B19" s="50"/>
      <c r="C19" s="50"/>
      <c r="D19" s="42" t="s">
        <v>177</v>
      </c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</row>
    <row r="20" spans="1:19" s="6" customFormat="1" ht="30" customHeight="1">
      <c r="A20" s="50" t="s">
        <v>141</v>
      </c>
      <c r="B20" s="50"/>
      <c r="C20" s="50"/>
      <c r="D20" s="43" t="s">
        <v>185</v>
      </c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</row>
    <row r="21" spans="1:19" s="6" customFormat="1">
      <c r="A21" s="50" t="s">
        <v>142</v>
      </c>
      <c r="B21" s="50"/>
      <c r="C21" s="50"/>
      <c r="D21" s="44" t="s">
        <v>148</v>
      </c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</row>
    <row r="22" spans="1:19" s="6" customFormat="1">
      <c r="A22" s="50" t="s">
        <v>143</v>
      </c>
      <c r="B22" s="50"/>
      <c r="C22" s="50"/>
      <c r="D22" s="44" t="s">
        <v>187</v>
      </c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9" s="6" customFormat="1">
      <c r="A23" s="51" t="s">
        <v>155</v>
      </c>
      <c r="B23" s="51"/>
      <c r="C23" s="51"/>
      <c r="D23" s="52" t="s">
        <v>188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</row>
    <row r="24" spans="1:19" s="6" customFormat="1" ht="15" customHeight="1">
      <c r="A24" s="50" t="s">
        <v>144</v>
      </c>
      <c r="B24" s="50"/>
      <c r="C24" s="50"/>
      <c r="D24" s="44" t="s">
        <v>149</v>
      </c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</row>
    <row r="25" spans="1:19" s="6" customFormat="1" ht="45.75" customHeight="1">
      <c r="A25" s="54" t="s">
        <v>145</v>
      </c>
      <c r="B25" s="54"/>
      <c r="C25" s="54"/>
      <c r="D25" s="42" t="s">
        <v>178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</row>
    <row r="26" spans="1:19" s="6" customFormat="1" ht="123" customHeight="1">
      <c r="A26" s="63" t="s">
        <v>150</v>
      </c>
      <c r="B26" s="63"/>
      <c r="C26" s="63"/>
      <c r="D26" s="45" t="s">
        <v>152</v>
      </c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8"/>
    </row>
    <row r="27" spans="1:19" s="6" customFormat="1" ht="116.25" customHeight="1">
      <c r="A27" s="46" t="s">
        <v>151</v>
      </c>
      <c r="B27" s="46"/>
      <c r="C27" s="46"/>
      <c r="D27" s="36" t="s">
        <v>193</v>
      </c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</row>
    <row r="28" spans="1:19" s="6" customFormat="1" ht="74.25" customHeight="1">
      <c r="A28" s="46" t="s">
        <v>153</v>
      </c>
      <c r="B28" s="46"/>
      <c r="C28" s="46"/>
      <c r="D28" s="36" t="s">
        <v>194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</row>
    <row r="29" spans="1:19" s="6" customFormat="1" ht="39" customHeight="1">
      <c r="A29" s="46" t="s">
        <v>154</v>
      </c>
      <c r="B29" s="46"/>
      <c r="C29" s="46"/>
      <c r="D29" s="37" t="s">
        <v>195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9" s="6" customFormat="1" ht="127.5" customHeight="1">
      <c r="A30" s="41" t="s">
        <v>191</v>
      </c>
      <c r="B30" s="41"/>
      <c r="C30" s="41"/>
      <c r="D30" s="38" t="s">
        <v>192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40"/>
      <c r="S30" s="9"/>
    </row>
    <row r="31" spans="1:19" s="6" customFormat="1" ht="41.25" customHeight="1">
      <c r="A31" s="46" t="s">
        <v>168</v>
      </c>
      <c r="B31" s="46"/>
      <c r="C31" s="46"/>
      <c r="D31" s="47" t="s">
        <v>190</v>
      </c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6"/>
    </row>
    <row r="32" spans="1:19" s="6" customFormat="1" ht="41.25" customHeight="1">
      <c r="A32" s="46" t="s">
        <v>169</v>
      </c>
      <c r="B32" s="46"/>
      <c r="C32" s="46"/>
      <c r="D32" s="47" t="s">
        <v>189</v>
      </c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</row>
    <row r="33" spans="1:16" s="6" customFormat="1" ht="43.5" customHeight="1">
      <c r="A33" s="64" t="s">
        <v>156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</row>
    <row r="34" spans="1:16" ht="110.25" customHeight="1">
      <c r="A34" s="11" t="s">
        <v>0</v>
      </c>
      <c r="B34" s="11" t="s">
        <v>15</v>
      </c>
      <c r="C34" s="11" t="s">
        <v>1</v>
      </c>
      <c r="D34" s="11" t="s">
        <v>8</v>
      </c>
      <c r="E34" s="11" t="s">
        <v>2</v>
      </c>
      <c r="F34" s="11" t="s">
        <v>3</v>
      </c>
      <c r="G34" s="11" t="s">
        <v>4</v>
      </c>
      <c r="H34" s="11" t="s">
        <v>172</v>
      </c>
      <c r="I34" s="11" t="s">
        <v>173</v>
      </c>
      <c r="J34" s="11" t="s">
        <v>174</v>
      </c>
      <c r="K34" s="11" t="s">
        <v>5</v>
      </c>
      <c r="L34" s="11" t="s">
        <v>6</v>
      </c>
      <c r="M34" s="11" t="s">
        <v>175</v>
      </c>
      <c r="N34" s="12" t="s">
        <v>170</v>
      </c>
      <c r="O34" s="11" t="s">
        <v>7</v>
      </c>
      <c r="P34" s="13" t="s">
        <v>9</v>
      </c>
    </row>
    <row r="35" spans="1:16" ht="78.75">
      <c r="A35" s="55" t="s">
        <v>10</v>
      </c>
      <c r="B35" s="14">
        <v>1</v>
      </c>
      <c r="C35" s="15" t="s">
        <v>33</v>
      </c>
      <c r="D35" s="14" t="s">
        <v>11</v>
      </c>
      <c r="E35" s="14">
        <v>1975</v>
      </c>
      <c r="F35" s="14">
        <v>2</v>
      </c>
      <c r="G35" s="14">
        <v>16</v>
      </c>
      <c r="H35" s="14">
        <v>742.5</v>
      </c>
      <c r="I35" s="14" t="s">
        <v>12</v>
      </c>
      <c r="J35" s="14">
        <v>61.6</v>
      </c>
      <c r="K35" s="15" t="s">
        <v>13</v>
      </c>
      <c r="L35" s="14" t="s">
        <v>14</v>
      </c>
      <c r="M35" s="14">
        <v>1530</v>
      </c>
      <c r="N35" s="16">
        <v>211167</v>
      </c>
      <c r="O35" s="15" t="s">
        <v>179</v>
      </c>
      <c r="P35" s="17">
        <f>((N35*5%)/12)</f>
        <v>879.86250000000007</v>
      </c>
    </row>
    <row r="36" spans="1:16" ht="78.75">
      <c r="A36" s="56"/>
      <c r="B36" s="14">
        <v>2</v>
      </c>
      <c r="C36" s="15" t="s">
        <v>34</v>
      </c>
      <c r="D36" s="14" t="s">
        <v>16</v>
      </c>
      <c r="E36" s="14">
        <v>1982</v>
      </c>
      <c r="F36" s="14">
        <v>5</v>
      </c>
      <c r="G36" s="14">
        <v>98</v>
      </c>
      <c r="H36" s="14">
        <v>5076.7</v>
      </c>
      <c r="I36" s="14" t="s">
        <v>12</v>
      </c>
      <c r="J36" s="14">
        <v>497.1</v>
      </c>
      <c r="K36" s="15" t="s">
        <v>13</v>
      </c>
      <c r="L36" s="14" t="s">
        <v>14</v>
      </c>
      <c r="M36" s="14">
        <v>2800</v>
      </c>
      <c r="N36" s="16">
        <v>1357231.79</v>
      </c>
      <c r="O36" s="15" t="s">
        <v>179</v>
      </c>
      <c r="P36" s="17">
        <f t="shared" ref="P36:P76" si="0">((N36*5%)/12)</f>
        <v>5655.1324583333335</v>
      </c>
    </row>
    <row r="37" spans="1:16" ht="78.75">
      <c r="A37" s="56"/>
      <c r="B37" s="14">
        <v>3</v>
      </c>
      <c r="C37" s="15" t="s">
        <v>35</v>
      </c>
      <c r="D37" s="14" t="s">
        <v>17</v>
      </c>
      <c r="E37" s="14">
        <v>1991</v>
      </c>
      <c r="F37" s="14">
        <v>5</v>
      </c>
      <c r="G37" s="14">
        <v>127</v>
      </c>
      <c r="H37" s="14">
        <v>6958.5</v>
      </c>
      <c r="I37" s="14">
        <v>562.20000000000005</v>
      </c>
      <c r="J37" s="14">
        <v>726.3</v>
      </c>
      <c r="K37" s="15" t="s">
        <v>13</v>
      </c>
      <c r="L37" s="14" t="s">
        <v>14</v>
      </c>
      <c r="M37" s="14">
        <v>796</v>
      </c>
      <c r="N37" s="16">
        <v>2013441.8</v>
      </c>
      <c r="O37" s="15" t="s">
        <v>179</v>
      </c>
      <c r="P37" s="17">
        <f t="shared" si="0"/>
        <v>8389.3408333333336</v>
      </c>
    </row>
    <row r="38" spans="1:16" ht="78.75">
      <c r="A38" s="56"/>
      <c r="B38" s="14">
        <v>4</v>
      </c>
      <c r="C38" s="15" t="s">
        <v>36</v>
      </c>
      <c r="D38" s="14" t="s">
        <v>18</v>
      </c>
      <c r="E38" s="14">
        <v>1975</v>
      </c>
      <c r="F38" s="14">
        <v>3</v>
      </c>
      <c r="G38" s="14">
        <v>24</v>
      </c>
      <c r="H38" s="14">
        <v>1064.2</v>
      </c>
      <c r="I38" s="14" t="s">
        <v>12</v>
      </c>
      <c r="J38" s="14">
        <v>96.3</v>
      </c>
      <c r="K38" s="15" t="s">
        <v>13</v>
      </c>
      <c r="L38" s="14" t="s">
        <v>14</v>
      </c>
      <c r="M38" s="14">
        <v>1373</v>
      </c>
      <c r="N38" s="16">
        <v>301381.44</v>
      </c>
      <c r="O38" s="15" t="s">
        <v>179</v>
      </c>
      <c r="P38" s="17">
        <f t="shared" si="0"/>
        <v>1255.7560000000001</v>
      </c>
    </row>
    <row r="39" spans="1:16" ht="78.75">
      <c r="A39" s="56"/>
      <c r="B39" s="14">
        <v>5</v>
      </c>
      <c r="C39" s="15" t="s">
        <v>37</v>
      </c>
      <c r="D39" s="14" t="s">
        <v>19</v>
      </c>
      <c r="E39" s="14">
        <v>1997</v>
      </c>
      <c r="F39" s="14">
        <v>5</v>
      </c>
      <c r="G39" s="14">
        <v>34</v>
      </c>
      <c r="H39" s="14">
        <v>1999.9</v>
      </c>
      <c r="I39" s="14" t="s">
        <v>12</v>
      </c>
      <c r="J39" s="14">
        <v>442.6</v>
      </c>
      <c r="K39" s="15" t="s">
        <v>13</v>
      </c>
      <c r="L39" s="14" t="s">
        <v>14</v>
      </c>
      <c r="M39" s="14">
        <v>2346</v>
      </c>
      <c r="N39" s="16">
        <v>572611.37</v>
      </c>
      <c r="O39" s="15" t="s">
        <v>179</v>
      </c>
      <c r="P39" s="17">
        <f t="shared" si="0"/>
        <v>2385.8807083333336</v>
      </c>
    </row>
    <row r="40" spans="1:16" ht="78.75">
      <c r="A40" s="56"/>
      <c r="B40" s="14">
        <v>6</v>
      </c>
      <c r="C40" s="15" t="s">
        <v>38</v>
      </c>
      <c r="D40" s="14" t="s">
        <v>20</v>
      </c>
      <c r="E40" s="14">
        <v>1951</v>
      </c>
      <c r="F40" s="14">
        <v>2</v>
      </c>
      <c r="G40" s="14">
        <v>12</v>
      </c>
      <c r="H40" s="14">
        <v>722.6</v>
      </c>
      <c r="I40" s="14" t="s">
        <v>12</v>
      </c>
      <c r="J40" s="14">
        <v>70</v>
      </c>
      <c r="K40" s="15" t="s">
        <v>13</v>
      </c>
      <c r="L40" s="14" t="s">
        <v>21</v>
      </c>
      <c r="M40" s="14">
        <v>2599</v>
      </c>
      <c r="N40" s="16">
        <v>128593.9</v>
      </c>
      <c r="O40" s="15" t="s">
        <v>179</v>
      </c>
      <c r="P40" s="17">
        <f t="shared" si="0"/>
        <v>535.80791666666664</v>
      </c>
    </row>
    <row r="41" spans="1:16" ht="78.75">
      <c r="A41" s="56"/>
      <c r="B41" s="14">
        <v>7</v>
      </c>
      <c r="C41" s="15" t="s">
        <v>39</v>
      </c>
      <c r="D41" s="14" t="s">
        <v>22</v>
      </c>
      <c r="E41" s="14">
        <v>1973</v>
      </c>
      <c r="F41" s="14">
        <v>2</v>
      </c>
      <c r="G41" s="14">
        <v>15</v>
      </c>
      <c r="H41" s="14">
        <v>670.9</v>
      </c>
      <c r="I41" s="14">
        <v>49.5</v>
      </c>
      <c r="J41" s="14">
        <v>64.8</v>
      </c>
      <c r="K41" s="15" t="s">
        <v>13</v>
      </c>
      <c r="L41" s="14" t="s">
        <v>14</v>
      </c>
      <c r="M41" s="14">
        <v>1998</v>
      </c>
      <c r="N41" s="16">
        <v>187937.95</v>
      </c>
      <c r="O41" s="15" t="s">
        <v>179</v>
      </c>
      <c r="P41" s="17">
        <f t="shared" si="0"/>
        <v>783.07479166666678</v>
      </c>
    </row>
    <row r="42" spans="1:16" ht="78.75">
      <c r="A42" s="56"/>
      <c r="B42" s="14">
        <v>8</v>
      </c>
      <c r="C42" s="15" t="s">
        <v>40</v>
      </c>
      <c r="D42" s="14" t="s">
        <v>23</v>
      </c>
      <c r="E42" s="14">
        <v>1951</v>
      </c>
      <c r="F42" s="14">
        <v>2</v>
      </c>
      <c r="G42" s="14">
        <v>12</v>
      </c>
      <c r="H42" s="14">
        <v>723.3</v>
      </c>
      <c r="I42" s="14" t="s">
        <v>12</v>
      </c>
      <c r="J42" s="14">
        <v>70.599999999999994</v>
      </c>
      <c r="K42" s="15" t="s">
        <v>13</v>
      </c>
      <c r="L42" s="14" t="s">
        <v>21</v>
      </c>
      <c r="M42" s="14">
        <v>1829</v>
      </c>
      <c r="N42" s="16">
        <v>138700.01</v>
      </c>
      <c r="O42" s="15" t="s">
        <v>179</v>
      </c>
      <c r="P42" s="17">
        <f t="shared" si="0"/>
        <v>577.91670833333342</v>
      </c>
    </row>
    <row r="43" spans="1:16" ht="67.5">
      <c r="A43" s="56"/>
      <c r="B43" s="14">
        <v>9</v>
      </c>
      <c r="C43" s="15" t="s">
        <v>41</v>
      </c>
      <c r="D43" s="14" t="s">
        <v>24</v>
      </c>
      <c r="E43" s="14">
        <v>1978</v>
      </c>
      <c r="F43" s="14">
        <v>5</v>
      </c>
      <c r="G43" s="14">
        <v>69</v>
      </c>
      <c r="H43" s="14">
        <v>3249.9</v>
      </c>
      <c r="I43" s="14">
        <v>60.7</v>
      </c>
      <c r="J43" s="14">
        <v>272.5</v>
      </c>
      <c r="K43" s="15" t="s">
        <v>13</v>
      </c>
      <c r="L43" s="14" t="s">
        <v>14</v>
      </c>
      <c r="M43" s="14">
        <v>4401</v>
      </c>
      <c r="N43" s="16">
        <v>824736.67</v>
      </c>
      <c r="O43" s="15" t="s">
        <v>180</v>
      </c>
      <c r="P43" s="17">
        <f t="shared" si="0"/>
        <v>3436.4027916666673</v>
      </c>
    </row>
    <row r="44" spans="1:16" ht="78.75">
      <c r="A44" s="56"/>
      <c r="B44" s="14">
        <v>10</v>
      </c>
      <c r="C44" s="15" t="s">
        <v>42</v>
      </c>
      <c r="D44" s="14" t="s">
        <v>25</v>
      </c>
      <c r="E44" s="14">
        <v>1979</v>
      </c>
      <c r="F44" s="14">
        <v>2</v>
      </c>
      <c r="G44" s="14">
        <v>16</v>
      </c>
      <c r="H44" s="14">
        <v>730.1</v>
      </c>
      <c r="I44" s="14" t="s">
        <v>12</v>
      </c>
      <c r="J44" s="14">
        <v>61.7</v>
      </c>
      <c r="K44" s="15" t="s">
        <v>13</v>
      </c>
      <c r="L44" s="14" t="s">
        <v>14</v>
      </c>
      <c r="M44" s="14">
        <v>3646</v>
      </c>
      <c r="N44" s="16">
        <v>201419.99</v>
      </c>
      <c r="O44" s="15" t="s">
        <v>179</v>
      </c>
      <c r="P44" s="17">
        <f t="shared" si="0"/>
        <v>839.24995833333332</v>
      </c>
    </row>
    <row r="45" spans="1:16" ht="78.75">
      <c r="A45" s="56"/>
      <c r="B45" s="14">
        <v>11</v>
      </c>
      <c r="C45" s="15" t="s">
        <v>43</v>
      </c>
      <c r="D45" s="14" t="s">
        <v>26</v>
      </c>
      <c r="E45" s="14">
        <v>1972</v>
      </c>
      <c r="F45" s="14">
        <v>2</v>
      </c>
      <c r="G45" s="14">
        <v>16</v>
      </c>
      <c r="H45" s="14">
        <v>723</v>
      </c>
      <c r="I45" s="14" t="s">
        <v>12</v>
      </c>
      <c r="J45" s="14">
        <v>60</v>
      </c>
      <c r="K45" s="15" t="s">
        <v>13</v>
      </c>
      <c r="L45" s="14" t="s">
        <v>14</v>
      </c>
      <c r="M45" s="14">
        <v>1998</v>
      </c>
      <c r="N45" s="16">
        <v>192867.48</v>
      </c>
      <c r="O45" s="15" t="s">
        <v>179</v>
      </c>
      <c r="P45" s="17">
        <f t="shared" si="0"/>
        <v>803.61450000000013</v>
      </c>
    </row>
    <row r="46" spans="1:16" ht="78.75">
      <c r="A46" s="56"/>
      <c r="B46" s="14">
        <v>12</v>
      </c>
      <c r="C46" s="15" t="s">
        <v>44</v>
      </c>
      <c r="D46" s="14" t="s">
        <v>27</v>
      </c>
      <c r="E46" s="14">
        <v>1979</v>
      </c>
      <c r="F46" s="14">
        <v>2</v>
      </c>
      <c r="G46" s="14">
        <v>16</v>
      </c>
      <c r="H46" s="14">
        <v>709</v>
      </c>
      <c r="I46" s="14" t="s">
        <v>12</v>
      </c>
      <c r="J46" s="14">
        <v>58.3</v>
      </c>
      <c r="K46" s="15" t="s">
        <v>13</v>
      </c>
      <c r="L46" s="14" t="s">
        <v>14</v>
      </c>
      <c r="M46" s="14">
        <v>6400</v>
      </c>
      <c r="N46" s="16">
        <v>202320.24</v>
      </c>
      <c r="O46" s="15" t="s">
        <v>179</v>
      </c>
      <c r="P46" s="17">
        <f t="shared" si="0"/>
        <v>843.00100000000009</v>
      </c>
    </row>
    <row r="47" spans="1:16" ht="78.75">
      <c r="A47" s="56"/>
      <c r="B47" s="14">
        <v>13</v>
      </c>
      <c r="C47" s="15" t="s">
        <v>45</v>
      </c>
      <c r="D47" s="14" t="s">
        <v>28</v>
      </c>
      <c r="E47" s="14">
        <v>1972</v>
      </c>
      <c r="F47" s="14">
        <v>2</v>
      </c>
      <c r="G47" s="14">
        <v>16</v>
      </c>
      <c r="H47" s="14">
        <v>725.8</v>
      </c>
      <c r="I47" s="14" t="s">
        <v>12</v>
      </c>
      <c r="J47" s="14">
        <v>59.9</v>
      </c>
      <c r="K47" s="15" t="s">
        <v>13</v>
      </c>
      <c r="L47" s="14" t="s">
        <v>14</v>
      </c>
      <c r="M47" s="14">
        <v>1948</v>
      </c>
      <c r="N47" s="16">
        <v>200059.51</v>
      </c>
      <c r="O47" s="15" t="s">
        <v>179</v>
      </c>
      <c r="P47" s="17">
        <f t="shared" si="0"/>
        <v>833.58129166666674</v>
      </c>
    </row>
    <row r="48" spans="1:16" ht="78.75">
      <c r="A48" s="56"/>
      <c r="B48" s="14">
        <v>14</v>
      </c>
      <c r="C48" s="15" t="s">
        <v>46</v>
      </c>
      <c r="D48" s="14" t="s">
        <v>29</v>
      </c>
      <c r="E48" s="14">
        <v>1978</v>
      </c>
      <c r="F48" s="14">
        <v>3</v>
      </c>
      <c r="G48" s="14">
        <v>27</v>
      </c>
      <c r="H48" s="14">
        <v>430.5</v>
      </c>
      <c r="I48" s="14">
        <v>300.89999999999998</v>
      </c>
      <c r="J48" s="14">
        <v>173.4</v>
      </c>
      <c r="K48" s="15" t="s">
        <v>13</v>
      </c>
      <c r="L48" s="14" t="s">
        <v>14</v>
      </c>
      <c r="M48" s="14">
        <v>1480</v>
      </c>
      <c r="N48" s="16">
        <v>311927.46999999997</v>
      </c>
      <c r="O48" s="15" t="s">
        <v>179</v>
      </c>
      <c r="P48" s="17">
        <f t="shared" si="0"/>
        <v>1299.6977916666667</v>
      </c>
    </row>
    <row r="49" spans="1:16" ht="67.5">
      <c r="A49" s="56"/>
      <c r="B49" s="14">
        <v>15</v>
      </c>
      <c r="C49" s="15" t="s">
        <v>47</v>
      </c>
      <c r="D49" s="14" t="s">
        <v>30</v>
      </c>
      <c r="E49" s="14">
        <v>1977</v>
      </c>
      <c r="F49" s="14">
        <v>2</v>
      </c>
      <c r="G49" s="14">
        <v>16</v>
      </c>
      <c r="H49" s="14">
        <v>722.6</v>
      </c>
      <c r="I49" s="14" t="s">
        <v>12</v>
      </c>
      <c r="J49" s="14">
        <v>58.2</v>
      </c>
      <c r="K49" s="15" t="s">
        <v>13</v>
      </c>
      <c r="L49" s="14" t="s">
        <v>14</v>
      </c>
      <c r="M49" s="14">
        <v>1983</v>
      </c>
      <c r="N49" s="16">
        <v>197009.66</v>
      </c>
      <c r="O49" s="15" t="s">
        <v>180</v>
      </c>
      <c r="P49" s="17">
        <f t="shared" si="0"/>
        <v>820.87358333333339</v>
      </c>
    </row>
    <row r="50" spans="1:16" ht="67.5">
      <c r="A50" s="56"/>
      <c r="B50" s="14">
        <v>16</v>
      </c>
      <c r="C50" s="15" t="s">
        <v>48</v>
      </c>
      <c r="D50" s="14" t="s">
        <v>31</v>
      </c>
      <c r="E50" s="14">
        <v>1977</v>
      </c>
      <c r="F50" s="14">
        <v>2</v>
      </c>
      <c r="G50" s="14">
        <v>16</v>
      </c>
      <c r="H50" s="14">
        <v>730.9</v>
      </c>
      <c r="I50" s="14" t="s">
        <v>12</v>
      </c>
      <c r="J50" s="14">
        <v>56.7</v>
      </c>
      <c r="K50" s="15" t="s">
        <v>13</v>
      </c>
      <c r="L50" s="14" t="s">
        <v>14</v>
      </c>
      <c r="M50" s="14">
        <v>1364</v>
      </c>
      <c r="N50" s="16">
        <v>189975.53</v>
      </c>
      <c r="O50" s="15" t="s">
        <v>180</v>
      </c>
      <c r="P50" s="17">
        <f t="shared" si="0"/>
        <v>791.56470833333333</v>
      </c>
    </row>
    <row r="51" spans="1:16" ht="78.75">
      <c r="A51" s="56"/>
      <c r="B51" s="14">
        <v>17</v>
      </c>
      <c r="C51" s="15" t="s">
        <v>49</v>
      </c>
      <c r="D51" s="14" t="s">
        <v>32</v>
      </c>
      <c r="E51" s="14">
        <v>1976</v>
      </c>
      <c r="F51" s="14">
        <v>2</v>
      </c>
      <c r="G51" s="14">
        <v>16</v>
      </c>
      <c r="H51" s="14">
        <v>706</v>
      </c>
      <c r="I51" s="14" t="s">
        <v>12</v>
      </c>
      <c r="J51" s="14">
        <v>57.1</v>
      </c>
      <c r="K51" s="15" t="s">
        <v>13</v>
      </c>
      <c r="L51" s="14" t="s">
        <v>14</v>
      </c>
      <c r="M51" s="14">
        <v>1380</v>
      </c>
      <c r="N51" s="16">
        <v>201633.6</v>
      </c>
      <c r="O51" s="15" t="s">
        <v>179</v>
      </c>
      <c r="P51" s="17">
        <f t="shared" si="0"/>
        <v>840.14</v>
      </c>
    </row>
    <row r="52" spans="1:16" ht="78.75">
      <c r="A52" s="56"/>
      <c r="B52" s="14">
        <v>18</v>
      </c>
      <c r="C52" s="15" t="s">
        <v>50</v>
      </c>
      <c r="D52" s="14" t="s">
        <v>77</v>
      </c>
      <c r="E52" s="14">
        <v>1989</v>
      </c>
      <c r="F52" s="14">
        <v>5</v>
      </c>
      <c r="G52" s="14">
        <v>19</v>
      </c>
      <c r="H52" s="14">
        <v>957.5</v>
      </c>
      <c r="I52" s="14" t="s">
        <v>12</v>
      </c>
      <c r="J52" s="14">
        <v>105.1</v>
      </c>
      <c r="K52" s="15" t="s">
        <v>13</v>
      </c>
      <c r="L52" s="14" t="s">
        <v>14</v>
      </c>
      <c r="M52" s="14">
        <v>755</v>
      </c>
      <c r="N52" s="16">
        <v>292995</v>
      </c>
      <c r="O52" s="15" t="s">
        <v>179</v>
      </c>
      <c r="P52" s="17">
        <f t="shared" si="0"/>
        <v>1220.8125</v>
      </c>
    </row>
    <row r="53" spans="1:16" ht="78.75">
      <c r="A53" s="56"/>
      <c r="B53" s="14">
        <v>19</v>
      </c>
      <c r="C53" s="15" t="s">
        <v>51</v>
      </c>
      <c r="D53" s="14" t="s">
        <v>78</v>
      </c>
      <c r="E53" s="14">
        <v>1975</v>
      </c>
      <c r="F53" s="14">
        <v>2</v>
      </c>
      <c r="G53" s="14">
        <v>16</v>
      </c>
      <c r="H53" s="14">
        <v>729.6</v>
      </c>
      <c r="I53" s="14" t="s">
        <v>12</v>
      </c>
      <c r="J53" s="14">
        <v>60.7</v>
      </c>
      <c r="K53" s="15" t="s">
        <v>13</v>
      </c>
      <c r="L53" s="14" t="s">
        <v>14</v>
      </c>
      <c r="M53" s="14">
        <v>1500</v>
      </c>
      <c r="N53" s="16">
        <v>204959.23</v>
      </c>
      <c r="O53" s="15" t="s">
        <v>179</v>
      </c>
      <c r="P53" s="17">
        <f t="shared" si="0"/>
        <v>853.99679166666681</v>
      </c>
    </row>
    <row r="54" spans="1:16" ht="78.75">
      <c r="A54" s="56"/>
      <c r="B54" s="14">
        <v>20</v>
      </c>
      <c r="C54" s="15" t="s">
        <v>52</v>
      </c>
      <c r="D54" s="14" t="s">
        <v>79</v>
      </c>
      <c r="E54" s="14">
        <v>1989</v>
      </c>
      <c r="F54" s="14">
        <v>5</v>
      </c>
      <c r="G54" s="14">
        <v>20</v>
      </c>
      <c r="H54" s="14">
        <v>920.1</v>
      </c>
      <c r="I54" s="14" t="s">
        <v>12</v>
      </c>
      <c r="J54" s="14">
        <v>101.3</v>
      </c>
      <c r="K54" s="15" t="s">
        <v>13</v>
      </c>
      <c r="L54" s="14" t="s">
        <v>14</v>
      </c>
      <c r="M54" s="14">
        <v>750</v>
      </c>
      <c r="N54" s="16">
        <v>271613.52000000008</v>
      </c>
      <c r="O54" s="15" t="s">
        <v>179</v>
      </c>
      <c r="P54" s="17">
        <f t="shared" si="0"/>
        <v>1131.7230000000004</v>
      </c>
    </row>
    <row r="55" spans="1:16" ht="67.5">
      <c r="A55" s="56"/>
      <c r="B55" s="14">
        <v>21</v>
      </c>
      <c r="C55" s="15" t="s">
        <v>53</v>
      </c>
      <c r="D55" s="14" t="s">
        <v>80</v>
      </c>
      <c r="E55" s="14">
        <v>1991</v>
      </c>
      <c r="F55" s="14">
        <v>5</v>
      </c>
      <c r="G55" s="14">
        <v>40</v>
      </c>
      <c r="H55" s="14">
        <v>2167.6</v>
      </c>
      <c r="I55" s="14" t="s">
        <v>12</v>
      </c>
      <c r="J55" s="14">
        <v>187.5</v>
      </c>
      <c r="K55" s="15" t="s">
        <v>13</v>
      </c>
      <c r="L55" s="14" t="s">
        <v>14</v>
      </c>
      <c r="M55" s="14">
        <v>2837</v>
      </c>
      <c r="N55" s="16">
        <v>538171.72799999989</v>
      </c>
      <c r="O55" s="15" t="s">
        <v>180</v>
      </c>
      <c r="P55" s="17">
        <f t="shared" si="0"/>
        <v>2242.3821999999996</v>
      </c>
    </row>
    <row r="56" spans="1:16" ht="78.75">
      <c r="A56" s="56"/>
      <c r="B56" s="14">
        <v>22</v>
      </c>
      <c r="C56" s="15" t="s">
        <v>54</v>
      </c>
      <c r="D56" s="14" t="s">
        <v>95</v>
      </c>
      <c r="E56" s="14">
        <v>1995</v>
      </c>
      <c r="F56" s="14">
        <v>2</v>
      </c>
      <c r="G56" s="14">
        <v>12</v>
      </c>
      <c r="H56" s="14">
        <v>738.1</v>
      </c>
      <c r="I56" s="14" t="s">
        <v>12</v>
      </c>
      <c r="J56" s="14">
        <v>63.7</v>
      </c>
      <c r="K56" s="15" t="s">
        <v>13</v>
      </c>
      <c r="L56" s="14" t="s">
        <v>96</v>
      </c>
      <c r="M56" s="14">
        <v>1310</v>
      </c>
      <c r="N56" s="16">
        <v>208941.34800000003</v>
      </c>
      <c r="O56" s="15" t="s">
        <v>179</v>
      </c>
      <c r="P56" s="17">
        <f t="shared" si="0"/>
        <v>870.58895000000018</v>
      </c>
    </row>
    <row r="57" spans="1:16" ht="78.75">
      <c r="A57" s="56"/>
      <c r="B57" s="14">
        <v>23</v>
      </c>
      <c r="C57" s="15" t="s">
        <v>55</v>
      </c>
      <c r="D57" s="14" t="s">
        <v>97</v>
      </c>
      <c r="E57" s="14">
        <v>1969</v>
      </c>
      <c r="F57" s="14">
        <v>3</v>
      </c>
      <c r="G57" s="14">
        <v>24</v>
      </c>
      <c r="H57" s="14">
        <v>965</v>
      </c>
      <c r="I57" s="14" t="s">
        <v>12</v>
      </c>
      <c r="J57" s="14">
        <v>73.8</v>
      </c>
      <c r="K57" s="15" t="s">
        <v>13</v>
      </c>
      <c r="L57" s="14" t="s">
        <v>14</v>
      </c>
      <c r="M57" s="14">
        <v>1088</v>
      </c>
      <c r="N57" s="16">
        <v>260434.2</v>
      </c>
      <c r="O57" s="15" t="s">
        <v>179</v>
      </c>
      <c r="P57" s="17">
        <f t="shared" si="0"/>
        <v>1085.1425000000002</v>
      </c>
    </row>
    <row r="58" spans="1:16" ht="78.75">
      <c r="A58" s="56"/>
      <c r="B58" s="14">
        <v>24</v>
      </c>
      <c r="C58" s="15" t="s">
        <v>56</v>
      </c>
      <c r="D58" s="14" t="s">
        <v>98</v>
      </c>
      <c r="E58" s="14">
        <v>1970</v>
      </c>
      <c r="F58" s="14">
        <v>3</v>
      </c>
      <c r="G58" s="14">
        <v>24</v>
      </c>
      <c r="H58" s="14">
        <v>953.1</v>
      </c>
      <c r="I58" s="14" t="s">
        <v>12</v>
      </c>
      <c r="J58" s="14">
        <v>71.400000000000006</v>
      </c>
      <c r="K58" s="15" t="s">
        <v>13</v>
      </c>
      <c r="L58" s="14" t="s">
        <v>14</v>
      </c>
      <c r="M58" s="14">
        <v>1088</v>
      </c>
      <c r="N58" s="16">
        <v>268774.2</v>
      </c>
      <c r="O58" s="15" t="s">
        <v>179</v>
      </c>
      <c r="P58" s="17">
        <f t="shared" si="0"/>
        <v>1119.8925000000002</v>
      </c>
    </row>
    <row r="59" spans="1:16" ht="78.75">
      <c r="A59" s="56"/>
      <c r="B59" s="14">
        <v>25</v>
      </c>
      <c r="C59" s="15" t="s">
        <v>57</v>
      </c>
      <c r="D59" s="14" t="s">
        <v>99</v>
      </c>
      <c r="E59" s="14">
        <v>1992</v>
      </c>
      <c r="F59" s="14">
        <v>5</v>
      </c>
      <c r="G59" s="14">
        <v>60</v>
      </c>
      <c r="H59" s="14">
        <v>3234.7</v>
      </c>
      <c r="I59" s="14" t="s">
        <v>12</v>
      </c>
      <c r="J59" s="14">
        <v>378.2</v>
      </c>
      <c r="K59" s="15" t="s">
        <v>13</v>
      </c>
      <c r="L59" s="14" t="s">
        <v>96</v>
      </c>
      <c r="M59" s="14">
        <v>3698</v>
      </c>
      <c r="N59" s="16">
        <v>813979.90800000005</v>
      </c>
      <c r="O59" s="15" t="s">
        <v>179</v>
      </c>
      <c r="P59" s="17">
        <f t="shared" si="0"/>
        <v>3391.5829500000004</v>
      </c>
    </row>
    <row r="60" spans="1:16" ht="67.5">
      <c r="A60" s="56"/>
      <c r="B60" s="14">
        <v>26</v>
      </c>
      <c r="C60" s="15" t="s">
        <v>58</v>
      </c>
      <c r="D60" s="14" t="s">
        <v>100</v>
      </c>
      <c r="E60" s="14">
        <v>1987</v>
      </c>
      <c r="F60" s="14">
        <v>2</v>
      </c>
      <c r="G60" s="14">
        <v>12</v>
      </c>
      <c r="H60" s="14">
        <v>742.3</v>
      </c>
      <c r="I60" s="14" t="s">
        <v>12</v>
      </c>
      <c r="J60" s="14">
        <v>83.6</v>
      </c>
      <c r="K60" s="15" t="s">
        <v>13</v>
      </c>
      <c r="L60" s="14" t="s">
        <v>21</v>
      </c>
      <c r="M60" s="14">
        <v>2175</v>
      </c>
      <c r="N60" s="16">
        <v>143946.81599999999</v>
      </c>
      <c r="O60" s="15" t="s">
        <v>180</v>
      </c>
      <c r="P60" s="17">
        <f t="shared" si="0"/>
        <v>599.77840000000003</v>
      </c>
    </row>
    <row r="61" spans="1:16" ht="78.75">
      <c r="A61" s="56"/>
      <c r="B61" s="14">
        <v>27</v>
      </c>
      <c r="C61" s="15" t="s">
        <v>59</v>
      </c>
      <c r="D61" s="14" t="s">
        <v>101</v>
      </c>
      <c r="E61" s="14">
        <v>1987</v>
      </c>
      <c r="F61" s="14">
        <v>2</v>
      </c>
      <c r="G61" s="14">
        <v>12</v>
      </c>
      <c r="H61" s="14">
        <v>746.6</v>
      </c>
      <c r="I61" s="14" t="s">
        <v>12</v>
      </c>
      <c r="J61" s="14">
        <v>83.6</v>
      </c>
      <c r="K61" s="15" t="s">
        <v>13</v>
      </c>
      <c r="L61" s="14" t="s">
        <v>21</v>
      </c>
      <c r="M61" s="14">
        <v>2175</v>
      </c>
      <c r="N61" s="16">
        <v>150604.152</v>
      </c>
      <c r="O61" s="15" t="s">
        <v>179</v>
      </c>
      <c r="P61" s="17">
        <f t="shared" si="0"/>
        <v>627.51730000000009</v>
      </c>
    </row>
    <row r="62" spans="1:16" ht="78.75">
      <c r="A62" s="56"/>
      <c r="B62" s="14">
        <v>28</v>
      </c>
      <c r="C62" s="15" t="s">
        <v>60</v>
      </c>
      <c r="D62" s="14" t="s">
        <v>102</v>
      </c>
      <c r="E62" s="14">
        <v>1970</v>
      </c>
      <c r="F62" s="14">
        <v>3</v>
      </c>
      <c r="G62" s="14">
        <v>24</v>
      </c>
      <c r="H62" s="14">
        <v>954.4</v>
      </c>
      <c r="I62" s="14" t="s">
        <v>12</v>
      </c>
      <c r="J62" s="14">
        <v>76.2</v>
      </c>
      <c r="K62" s="15" t="s">
        <v>13</v>
      </c>
      <c r="L62" s="14" t="s">
        <v>14</v>
      </c>
      <c r="M62" s="14">
        <v>1260</v>
      </c>
      <c r="N62" s="16">
        <v>272462.11199999996</v>
      </c>
      <c r="O62" s="15" t="s">
        <v>179</v>
      </c>
      <c r="P62" s="17">
        <f t="shared" si="0"/>
        <v>1135.2587999999998</v>
      </c>
    </row>
    <row r="63" spans="1:16" ht="78.75">
      <c r="A63" s="56"/>
      <c r="B63" s="14">
        <v>29</v>
      </c>
      <c r="C63" s="15" t="s">
        <v>61</v>
      </c>
      <c r="D63" s="14" t="s">
        <v>103</v>
      </c>
      <c r="E63" s="14">
        <v>1973</v>
      </c>
      <c r="F63" s="14">
        <v>3</v>
      </c>
      <c r="G63" s="14">
        <v>24</v>
      </c>
      <c r="H63" s="14">
        <v>952.2</v>
      </c>
      <c r="I63" s="14" t="s">
        <v>12</v>
      </c>
      <c r="J63" s="14">
        <v>74.2</v>
      </c>
      <c r="K63" s="15" t="s">
        <v>13</v>
      </c>
      <c r="L63" s="14" t="s">
        <v>14</v>
      </c>
      <c r="M63" s="14">
        <v>1025.8</v>
      </c>
      <c r="N63" s="16">
        <v>275033.44800000003</v>
      </c>
      <c r="O63" s="15" t="s">
        <v>179</v>
      </c>
      <c r="P63" s="17">
        <f t="shared" si="0"/>
        <v>1145.9727000000003</v>
      </c>
    </row>
    <row r="64" spans="1:16" ht="78.75">
      <c r="A64" s="56"/>
      <c r="B64" s="14">
        <v>30</v>
      </c>
      <c r="C64" s="15" t="s">
        <v>62</v>
      </c>
      <c r="D64" s="14" t="s">
        <v>104</v>
      </c>
      <c r="E64" s="14">
        <v>1951</v>
      </c>
      <c r="F64" s="14">
        <v>2</v>
      </c>
      <c r="G64" s="14">
        <v>12</v>
      </c>
      <c r="H64" s="14">
        <v>722.1</v>
      </c>
      <c r="I64" s="14" t="s">
        <v>12</v>
      </c>
      <c r="J64" s="14">
        <v>70.099999999999994</v>
      </c>
      <c r="K64" s="15" t="s">
        <v>13</v>
      </c>
      <c r="L64" s="14" t="s">
        <v>21</v>
      </c>
      <c r="M64" s="14">
        <v>3190</v>
      </c>
      <c r="N64" s="16">
        <v>108141.69600000001</v>
      </c>
      <c r="O64" s="15" t="s">
        <v>179</v>
      </c>
      <c r="P64" s="17">
        <f t="shared" si="0"/>
        <v>450.59040000000005</v>
      </c>
    </row>
    <row r="65" spans="1:16" ht="78.75">
      <c r="A65" s="56"/>
      <c r="B65" s="14">
        <v>31</v>
      </c>
      <c r="C65" s="15" t="s">
        <v>63</v>
      </c>
      <c r="D65" s="14" t="s">
        <v>105</v>
      </c>
      <c r="E65" s="14">
        <v>1994</v>
      </c>
      <c r="F65" s="14">
        <v>2</v>
      </c>
      <c r="G65" s="14">
        <v>11</v>
      </c>
      <c r="H65" s="14">
        <v>859.1</v>
      </c>
      <c r="I65" s="14" t="s">
        <v>12</v>
      </c>
      <c r="J65" s="14">
        <v>118.5</v>
      </c>
      <c r="K65" s="15" t="s">
        <v>13</v>
      </c>
      <c r="L65" s="14" t="s">
        <v>14</v>
      </c>
      <c r="M65" s="14">
        <v>3111</v>
      </c>
      <c r="N65" s="16">
        <v>260822.76</v>
      </c>
      <c r="O65" s="15" t="s">
        <v>179</v>
      </c>
      <c r="P65" s="17">
        <f t="shared" si="0"/>
        <v>1086.7615000000001</v>
      </c>
    </row>
    <row r="66" spans="1:16" ht="78.75">
      <c r="A66" s="56"/>
      <c r="B66" s="14">
        <v>32</v>
      </c>
      <c r="C66" s="15" t="s">
        <v>64</v>
      </c>
      <c r="D66" s="14" t="s">
        <v>106</v>
      </c>
      <c r="E66" s="14">
        <v>1987</v>
      </c>
      <c r="F66" s="14">
        <v>2</v>
      </c>
      <c r="G66" s="14">
        <v>12</v>
      </c>
      <c r="H66" s="14">
        <v>749.3</v>
      </c>
      <c r="I66" s="14" t="s">
        <v>12</v>
      </c>
      <c r="J66" s="14">
        <v>93.9</v>
      </c>
      <c r="K66" s="15" t="s">
        <v>13</v>
      </c>
      <c r="L66" s="15" t="s">
        <v>21</v>
      </c>
      <c r="M66" s="14">
        <v>796</v>
      </c>
      <c r="N66" s="16">
        <v>170750.484</v>
      </c>
      <c r="O66" s="15" t="s">
        <v>179</v>
      </c>
      <c r="P66" s="17">
        <f t="shared" si="0"/>
        <v>711.46034999999995</v>
      </c>
    </row>
    <row r="67" spans="1:16" ht="78.75">
      <c r="A67" s="56"/>
      <c r="B67" s="14">
        <v>33</v>
      </c>
      <c r="C67" s="15" t="s">
        <v>65</v>
      </c>
      <c r="D67" s="14" t="s">
        <v>107</v>
      </c>
      <c r="E67" s="14">
        <v>1992</v>
      </c>
      <c r="F67" s="14">
        <v>2</v>
      </c>
      <c r="G67" s="14">
        <v>12</v>
      </c>
      <c r="H67" s="14">
        <v>763.7</v>
      </c>
      <c r="I67" s="14" t="s">
        <v>12</v>
      </c>
      <c r="J67" s="14">
        <v>91.1</v>
      </c>
      <c r="K67" s="15" t="s">
        <v>108</v>
      </c>
      <c r="L67" s="15" t="s">
        <v>21</v>
      </c>
      <c r="M67" s="14">
        <v>1500</v>
      </c>
      <c r="N67" s="16">
        <v>167250.30000000002</v>
      </c>
      <c r="O67" s="15" t="s">
        <v>179</v>
      </c>
      <c r="P67" s="17">
        <f t="shared" si="0"/>
        <v>696.87625000000014</v>
      </c>
    </row>
    <row r="68" spans="1:16" ht="45">
      <c r="A68" s="56"/>
      <c r="B68" s="14">
        <v>34</v>
      </c>
      <c r="C68" s="15" t="s">
        <v>66</v>
      </c>
      <c r="D68" s="14" t="s">
        <v>109</v>
      </c>
      <c r="E68" s="14">
        <v>1983</v>
      </c>
      <c r="F68" s="14">
        <v>2</v>
      </c>
      <c r="G68" s="14">
        <v>8</v>
      </c>
      <c r="H68" s="14">
        <v>484.8</v>
      </c>
      <c r="I68" s="14" t="s">
        <v>12</v>
      </c>
      <c r="J68" s="14">
        <v>61</v>
      </c>
      <c r="K68" s="15" t="s">
        <v>108</v>
      </c>
      <c r="L68" s="15" t="s">
        <v>21</v>
      </c>
      <c r="M68" s="14">
        <v>545.79999999999995</v>
      </c>
      <c r="N68" s="16">
        <v>93139.776000000013</v>
      </c>
      <c r="O68" s="15" t="s">
        <v>181</v>
      </c>
      <c r="P68" s="17">
        <f t="shared" si="0"/>
        <v>388.08240000000006</v>
      </c>
    </row>
    <row r="69" spans="1:16" ht="45">
      <c r="A69" s="56"/>
      <c r="B69" s="14">
        <v>35</v>
      </c>
      <c r="C69" s="15" t="s">
        <v>67</v>
      </c>
      <c r="D69" s="14" t="s">
        <v>110</v>
      </c>
      <c r="E69" s="14">
        <v>1985</v>
      </c>
      <c r="F69" s="14">
        <v>2</v>
      </c>
      <c r="G69" s="14">
        <v>17</v>
      </c>
      <c r="H69" s="14">
        <v>694.8</v>
      </c>
      <c r="I69" s="14" t="s">
        <v>12</v>
      </c>
      <c r="J69" s="14">
        <v>89.7</v>
      </c>
      <c r="K69" s="15" t="s">
        <v>108</v>
      </c>
      <c r="L69" s="15" t="s">
        <v>21</v>
      </c>
      <c r="M69" s="14">
        <v>784.5</v>
      </c>
      <c r="N69" s="16">
        <v>127648.65599999999</v>
      </c>
      <c r="O69" s="15" t="s">
        <v>181</v>
      </c>
      <c r="P69" s="17">
        <f t="shared" si="0"/>
        <v>531.86939999999993</v>
      </c>
    </row>
    <row r="70" spans="1:16" ht="52.5" customHeight="1">
      <c r="A70" s="56"/>
      <c r="B70" s="14">
        <v>36</v>
      </c>
      <c r="C70" s="15" t="s">
        <v>68</v>
      </c>
      <c r="D70" s="14" t="s">
        <v>111</v>
      </c>
      <c r="E70" s="14">
        <v>1956</v>
      </c>
      <c r="F70" s="14">
        <v>2</v>
      </c>
      <c r="G70" s="14">
        <v>8</v>
      </c>
      <c r="H70" s="14">
        <v>318.8</v>
      </c>
      <c r="I70" s="14" t="s">
        <v>12</v>
      </c>
      <c r="J70" s="14">
        <v>23</v>
      </c>
      <c r="K70" s="15" t="s">
        <v>112</v>
      </c>
      <c r="L70" s="15" t="s">
        <v>21</v>
      </c>
      <c r="M70" s="14">
        <v>341.8</v>
      </c>
      <c r="N70" s="16">
        <v>32441.088000000003</v>
      </c>
      <c r="O70" s="15" t="s">
        <v>182</v>
      </c>
      <c r="P70" s="17">
        <f t="shared" si="0"/>
        <v>135.17120000000003</v>
      </c>
    </row>
    <row r="71" spans="1:16" ht="54.75" customHeight="1">
      <c r="A71" s="56"/>
      <c r="B71" s="14">
        <v>37</v>
      </c>
      <c r="C71" s="15" t="s">
        <v>69</v>
      </c>
      <c r="D71" s="14" t="s">
        <v>113</v>
      </c>
      <c r="E71" s="14">
        <v>1965</v>
      </c>
      <c r="F71" s="14">
        <v>2</v>
      </c>
      <c r="G71" s="14">
        <v>8</v>
      </c>
      <c r="H71" s="14">
        <v>320.2</v>
      </c>
      <c r="I71" s="14" t="s">
        <v>12</v>
      </c>
      <c r="J71" s="14">
        <v>24.3</v>
      </c>
      <c r="K71" s="15" t="s">
        <v>112</v>
      </c>
      <c r="L71" s="15" t="s">
        <v>21</v>
      </c>
      <c r="M71" s="14">
        <v>344.5</v>
      </c>
      <c r="N71" s="16">
        <v>32468.279999999995</v>
      </c>
      <c r="O71" s="15" t="s">
        <v>182</v>
      </c>
      <c r="P71" s="17">
        <f t="shared" si="0"/>
        <v>135.28449999999998</v>
      </c>
    </row>
    <row r="72" spans="1:16" ht="49.5" customHeight="1">
      <c r="A72" s="56"/>
      <c r="B72" s="14">
        <v>38</v>
      </c>
      <c r="C72" s="15" t="s">
        <v>70</v>
      </c>
      <c r="D72" s="14" t="s">
        <v>114</v>
      </c>
      <c r="E72" s="14">
        <v>1956</v>
      </c>
      <c r="F72" s="14">
        <v>2</v>
      </c>
      <c r="G72" s="14">
        <v>8</v>
      </c>
      <c r="H72" s="14">
        <v>323</v>
      </c>
      <c r="I72" s="14" t="s">
        <v>12</v>
      </c>
      <c r="J72" s="14">
        <v>18.8</v>
      </c>
      <c r="K72" s="15" t="s">
        <v>112</v>
      </c>
      <c r="L72" s="15" t="s">
        <v>21</v>
      </c>
      <c r="M72" s="14">
        <v>341.8</v>
      </c>
      <c r="N72" s="16">
        <v>32519.640000000003</v>
      </c>
      <c r="O72" s="15" t="s">
        <v>182</v>
      </c>
      <c r="P72" s="17">
        <f t="shared" si="0"/>
        <v>135.49850000000001</v>
      </c>
    </row>
    <row r="73" spans="1:16" ht="47.25" customHeight="1">
      <c r="A73" s="56"/>
      <c r="B73" s="14">
        <v>39</v>
      </c>
      <c r="C73" s="15" t="s">
        <v>71</v>
      </c>
      <c r="D73" s="14" t="s">
        <v>115</v>
      </c>
      <c r="E73" s="14">
        <v>1965</v>
      </c>
      <c r="F73" s="14">
        <v>2</v>
      </c>
      <c r="G73" s="14">
        <v>8</v>
      </c>
      <c r="H73" s="14">
        <v>323.2</v>
      </c>
      <c r="I73" s="14" t="s">
        <v>12</v>
      </c>
      <c r="J73" s="14">
        <v>24.9</v>
      </c>
      <c r="K73" s="15" t="s">
        <v>112</v>
      </c>
      <c r="L73" s="15" t="s">
        <v>21</v>
      </c>
      <c r="M73" s="14">
        <v>348.1</v>
      </c>
      <c r="N73" s="16">
        <v>32539.776000000002</v>
      </c>
      <c r="O73" s="15" t="s">
        <v>182</v>
      </c>
      <c r="P73" s="17">
        <f t="shared" si="0"/>
        <v>135.58240000000001</v>
      </c>
    </row>
    <row r="74" spans="1:16" ht="50.25" customHeight="1">
      <c r="A74" s="56"/>
      <c r="B74" s="14">
        <v>40</v>
      </c>
      <c r="C74" s="15" t="s">
        <v>72</v>
      </c>
      <c r="D74" s="14" t="s">
        <v>116</v>
      </c>
      <c r="E74" s="14">
        <v>1968</v>
      </c>
      <c r="F74" s="14">
        <v>2</v>
      </c>
      <c r="G74" s="14">
        <v>11</v>
      </c>
      <c r="H74" s="14">
        <v>512.29999999999995</v>
      </c>
      <c r="I74" s="14" t="s">
        <v>12</v>
      </c>
      <c r="J74" s="14">
        <v>61.2</v>
      </c>
      <c r="K74" s="15" t="s">
        <v>112</v>
      </c>
      <c r="L74" s="15" t="s">
        <v>21</v>
      </c>
      <c r="M74" s="14">
        <v>573.5</v>
      </c>
      <c r="N74" s="16">
        <v>48135.707999999999</v>
      </c>
      <c r="O74" s="15" t="s">
        <v>182</v>
      </c>
      <c r="P74" s="17">
        <f t="shared" si="0"/>
        <v>200.56545000000003</v>
      </c>
    </row>
    <row r="75" spans="1:16" ht="43.5" customHeight="1">
      <c r="A75" s="56"/>
      <c r="B75" s="14">
        <v>41</v>
      </c>
      <c r="C75" s="15" t="s">
        <v>73</v>
      </c>
      <c r="D75" s="14" t="s">
        <v>117</v>
      </c>
      <c r="E75" s="14">
        <v>1968</v>
      </c>
      <c r="F75" s="14">
        <v>2</v>
      </c>
      <c r="G75" s="14">
        <v>11</v>
      </c>
      <c r="H75" s="14">
        <v>518.29999999999995</v>
      </c>
      <c r="I75" s="14" t="s">
        <v>12</v>
      </c>
      <c r="J75" s="14">
        <v>61.7</v>
      </c>
      <c r="K75" s="15" t="s">
        <v>112</v>
      </c>
      <c r="L75" s="15" t="s">
        <v>21</v>
      </c>
      <c r="M75" s="14">
        <v>580</v>
      </c>
      <c r="N75" s="16">
        <v>47828.723999999995</v>
      </c>
      <c r="O75" s="15" t="s">
        <v>183</v>
      </c>
      <c r="P75" s="17">
        <f t="shared" si="0"/>
        <v>199.28634999999997</v>
      </c>
    </row>
    <row r="76" spans="1:16" ht="48.75" customHeight="1">
      <c r="A76" s="57"/>
      <c r="B76" s="14">
        <v>42</v>
      </c>
      <c r="C76" s="15" t="s">
        <v>74</v>
      </c>
      <c r="D76" s="14" t="s">
        <v>118</v>
      </c>
      <c r="E76" s="14">
        <v>1968</v>
      </c>
      <c r="F76" s="14">
        <v>2</v>
      </c>
      <c r="G76" s="18">
        <v>12</v>
      </c>
      <c r="H76" s="18">
        <v>504.5</v>
      </c>
      <c r="I76" s="14" t="s">
        <v>12</v>
      </c>
      <c r="J76" s="14">
        <v>60.1</v>
      </c>
      <c r="K76" s="15" t="s">
        <v>112</v>
      </c>
      <c r="L76" s="15" t="s">
        <v>21</v>
      </c>
      <c r="M76" s="14">
        <v>564.20000000000005</v>
      </c>
      <c r="N76" s="16">
        <v>48129.3</v>
      </c>
      <c r="O76" s="15" t="s">
        <v>182</v>
      </c>
      <c r="P76" s="17">
        <f t="shared" si="0"/>
        <v>200.53875000000002</v>
      </c>
    </row>
    <row r="77" spans="1:16">
      <c r="A77" s="58" t="s">
        <v>134</v>
      </c>
      <c r="B77" s="58"/>
      <c r="C77" s="58"/>
      <c r="D77" s="58"/>
      <c r="E77" s="58"/>
      <c r="F77" s="58"/>
      <c r="G77" s="19">
        <f>(G35+G36+G37+G38+G39+G40+G41+G42+G43+G44+G45+G46+G47+G48+G49+G50+G51+G52+G53+G54+G55+G56+G57+G58+G59+G60+G61+G62+G63+G64+G65+G66+G67+G68+G69+G70+G71+G72+G73+G74+G75+G76)</f>
        <v>971</v>
      </c>
      <c r="H77" s="24">
        <f>(H35+H36+H37+H38+H39+H40+H41+H42+H43+H44+H45+H46+H47+H48+H49+H50+H51+H52+H53+H54+H55+H56+H57+H58+H59+H60+H61+H62+H63+H64+H65+H66+H67+H68+H69+H70+H71+H72+H73+H74+H75+H76)</f>
        <v>47841.7</v>
      </c>
      <c r="I77" s="21"/>
      <c r="J77" s="24">
        <f>(J35+J36+J37+J38+J39+J40+J41+J42+J43+J44+J45+J46+J47+J48+J49+J50+J51+J52+J53+J54+J55+J56+J57+J58+J59+J60+J61+J62+J63+J64+J65+J66+J67+J68+J69+J70+J71+J72+J73+J74+J75+J76)</f>
        <v>5044.7</v>
      </c>
      <c r="K77" s="21"/>
      <c r="L77" s="21"/>
      <c r="M77" s="22"/>
      <c r="N77" s="23">
        <f>(N35+N36+N37+N38+N39+N40+N41+N42+N43+N44+N45+N46+N47+N48+N49+N50+N51+N52+N53+N54+N55+N56+N57+N58+N59+N60+N61+N62+N63+N64+N65+N66+N67+N68+N69+N70+N71+N72+N73+N74+N75+N76)</f>
        <v>12336747.26</v>
      </c>
      <c r="O77" s="22"/>
      <c r="P77" s="24">
        <f>SUM(P35:P76)</f>
        <v>51403.113583333346</v>
      </c>
    </row>
    <row r="78" spans="1:16" ht="56.25">
      <c r="A78" s="59" t="s">
        <v>171</v>
      </c>
      <c r="B78" s="14">
        <v>1</v>
      </c>
      <c r="C78" s="15" t="s">
        <v>75</v>
      </c>
      <c r="D78" s="14" t="s">
        <v>119</v>
      </c>
      <c r="E78" s="14">
        <v>1988</v>
      </c>
      <c r="F78" s="14">
        <v>2</v>
      </c>
      <c r="G78" s="25">
        <v>14</v>
      </c>
      <c r="H78" s="25">
        <v>712.1</v>
      </c>
      <c r="I78" s="14" t="s">
        <v>12</v>
      </c>
      <c r="J78" s="14">
        <v>95.5</v>
      </c>
      <c r="K78" s="15" t="s">
        <v>108</v>
      </c>
      <c r="L78" s="15" t="s">
        <v>21</v>
      </c>
      <c r="M78" s="14">
        <v>2148</v>
      </c>
      <c r="N78" s="16">
        <v>166432.01200000002</v>
      </c>
      <c r="O78" s="15" t="s">
        <v>184</v>
      </c>
      <c r="P78" s="17">
        <f>((N78*5%)/12)</f>
        <v>693.4667166666668</v>
      </c>
    </row>
    <row r="79" spans="1:16" ht="45">
      <c r="A79" s="60"/>
      <c r="B79" s="14">
        <v>2</v>
      </c>
      <c r="C79" s="15" t="s">
        <v>76</v>
      </c>
      <c r="D79" s="14" t="s">
        <v>120</v>
      </c>
      <c r="E79" s="14">
        <v>1975</v>
      </c>
      <c r="F79" s="14">
        <v>2</v>
      </c>
      <c r="G79" s="14">
        <v>12</v>
      </c>
      <c r="H79" s="14">
        <v>481.4</v>
      </c>
      <c r="I79" s="14" t="s">
        <v>12</v>
      </c>
      <c r="J79" s="14">
        <v>38.799999999999997</v>
      </c>
      <c r="K79" s="15" t="s">
        <v>108</v>
      </c>
      <c r="L79" s="15" t="s">
        <v>21</v>
      </c>
      <c r="M79" s="14">
        <v>1554</v>
      </c>
      <c r="N79" s="16">
        <v>87056.375999999989</v>
      </c>
      <c r="O79" s="15" t="s">
        <v>181</v>
      </c>
      <c r="P79" s="17">
        <f t="shared" ref="P79:P93" si="1">((N79*5%)/12)</f>
        <v>362.73489999999998</v>
      </c>
    </row>
    <row r="80" spans="1:16" ht="45">
      <c r="A80" s="60"/>
      <c r="B80" s="14">
        <v>3</v>
      </c>
      <c r="C80" s="15" t="s">
        <v>81</v>
      </c>
      <c r="D80" s="14" t="s">
        <v>12</v>
      </c>
      <c r="E80" s="14">
        <v>1975</v>
      </c>
      <c r="F80" s="14">
        <v>2</v>
      </c>
      <c r="G80" s="14">
        <v>12</v>
      </c>
      <c r="H80" s="14">
        <v>500.5</v>
      </c>
      <c r="I80" s="14" t="s">
        <v>12</v>
      </c>
      <c r="J80" s="14">
        <v>43.5</v>
      </c>
      <c r="K80" s="15" t="s">
        <v>108</v>
      </c>
      <c r="L80" s="15" t="s">
        <v>21</v>
      </c>
      <c r="M80" s="14">
        <v>1161</v>
      </c>
      <c r="N80" s="16">
        <v>83183.100000000006</v>
      </c>
      <c r="O80" s="15" t="s">
        <v>181</v>
      </c>
      <c r="P80" s="17">
        <f t="shared" si="1"/>
        <v>346.59625000000005</v>
      </c>
    </row>
    <row r="81" spans="1:16" ht="45">
      <c r="A81" s="60"/>
      <c r="B81" s="14">
        <v>4</v>
      </c>
      <c r="C81" s="15" t="s">
        <v>82</v>
      </c>
      <c r="D81" s="14" t="s">
        <v>121</v>
      </c>
      <c r="E81" s="14">
        <v>1975</v>
      </c>
      <c r="F81" s="14">
        <v>2</v>
      </c>
      <c r="G81" s="14">
        <v>12</v>
      </c>
      <c r="H81" s="14">
        <v>482.9</v>
      </c>
      <c r="I81" s="14" t="s">
        <v>12</v>
      </c>
      <c r="J81" s="14">
        <v>38.6</v>
      </c>
      <c r="K81" s="15" t="s">
        <v>108</v>
      </c>
      <c r="L81" s="15" t="s">
        <v>21</v>
      </c>
      <c r="M81" s="14">
        <v>2860</v>
      </c>
      <c r="N81" s="16">
        <v>92253.216</v>
      </c>
      <c r="O81" s="15" t="s">
        <v>181</v>
      </c>
      <c r="P81" s="17">
        <f t="shared" si="1"/>
        <v>384.38840000000005</v>
      </c>
    </row>
    <row r="82" spans="1:16" ht="78.75">
      <c r="A82" s="60"/>
      <c r="B82" s="14">
        <v>5</v>
      </c>
      <c r="C82" s="15" t="s">
        <v>85</v>
      </c>
      <c r="D82" s="14" t="s">
        <v>122</v>
      </c>
      <c r="E82" s="14">
        <v>1981</v>
      </c>
      <c r="F82" s="14">
        <v>2</v>
      </c>
      <c r="G82" s="14">
        <v>8</v>
      </c>
      <c r="H82" s="14">
        <v>480.4</v>
      </c>
      <c r="I82" s="14" t="s">
        <v>12</v>
      </c>
      <c r="J82" s="14">
        <v>52.5</v>
      </c>
      <c r="K82" s="15" t="s">
        <v>13</v>
      </c>
      <c r="L82" s="15" t="s">
        <v>21</v>
      </c>
      <c r="M82" s="14">
        <v>3180</v>
      </c>
      <c r="N82" s="14">
        <v>115161.48999999999</v>
      </c>
      <c r="O82" s="15" t="s">
        <v>179</v>
      </c>
      <c r="P82" s="17">
        <f t="shared" si="1"/>
        <v>479.83954166666666</v>
      </c>
    </row>
    <row r="83" spans="1:16" ht="45">
      <c r="A83" s="60"/>
      <c r="B83" s="14">
        <v>6</v>
      </c>
      <c r="C83" s="15" t="s">
        <v>83</v>
      </c>
      <c r="D83" s="14" t="s">
        <v>123</v>
      </c>
      <c r="E83" s="14">
        <v>1976</v>
      </c>
      <c r="F83" s="14">
        <v>2</v>
      </c>
      <c r="G83" s="14">
        <v>12</v>
      </c>
      <c r="H83" s="14">
        <v>485.1</v>
      </c>
      <c r="I83" s="14" t="s">
        <v>12</v>
      </c>
      <c r="J83" s="14">
        <v>38.799999999999997</v>
      </c>
      <c r="K83" s="15" t="s">
        <v>108</v>
      </c>
      <c r="L83" s="15" t="s">
        <v>21</v>
      </c>
      <c r="M83" s="14">
        <v>442.2</v>
      </c>
      <c r="N83" s="16">
        <v>89530.056000000011</v>
      </c>
      <c r="O83" s="15" t="s">
        <v>181</v>
      </c>
      <c r="P83" s="17">
        <f t="shared" si="1"/>
        <v>373.04190000000011</v>
      </c>
    </row>
    <row r="84" spans="1:16" ht="45">
      <c r="A84" s="60"/>
      <c r="B84" s="14">
        <v>7</v>
      </c>
      <c r="C84" s="15" t="s">
        <v>84</v>
      </c>
      <c r="D84" s="14" t="s">
        <v>124</v>
      </c>
      <c r="E84" s="14">
        <v>1977</v>
      </c>
      <c r="F84" s="14">
        <v>2</v>
      </c>
      <c r="G84" s="14">
        <v>12</v>
      </c>
      <c r="H84" s="14">
        <v>480.6</v>
      </c>
      <c r="I84" s="14" t="s">
        <v>12</v>
      </c>
      <c r="J84" s="14">
        <v>40.1</v>
      </c>
      <c r="K84" s="15" t="s">
        <v>108</v>
      </c>
      <c r="L84" s="15" t="s">
        <v>21</v>
      </c>
      <c r="M84" s="14">
        <v>442.2</v>
      </c>
      <c r="N84" s="16">
        <v>82297.944000000003</v>
      </c>
      <c r="O84" s="15" t="s">
        <v>181</v>
      </c>
      <c r="P84" s="17">
        <f t="shared" si="1"/>
        <v>342.90810000000005</v>
      </c>
    </row>
    <row r="85" spans="1:16" ht="78.75">
      <c r="A85" s="60"/>
      <c r="B85" s="14">
        <v>8</v>
      </c>
      <c r="C85" s="15" t="s">
        <v>86</v>
      </c>
      <c r="D85" s="14" t="s">
        <v>125</v>
      </c>
      <c r="E85" s="14">
        <v>1978</v>
      </c>
      <c r="F85" s="14">
        <v>2</v>
      </c>
      <c r="G85" s="14">
        <v>17</v>
      </c>
      <c r="H85" s="14">
        <v>992</v>
      </c>
      <c r="I85" s="14" t="s">
        <v>12</v>
      </c>
      <c r="J85" s="14">
        <v>159.80000000000001</v>
      </c>
      <c r="K85" s="15" t="s">
        <v>13</v>
      </c>
      <c r="L85" s="15" t="s">
        <v>21</v>
      </c>
      <c r="M85" s="14">
        <v>995</v>
      </c>
      <c r="N85" s="16">
        <v>201693.44</v>
      </c>
      <c r="O85" s="15" t="s">
        <v>179</v>
      </c>
      <c r="P85" s="17">
        <f t="shared" si="1"/>
        <v>840.38933333333341</v>
      </c>
    </row>
    <row r="86" spans="1:16" ht="78.75">
      <c r="A86" s="60"/>
      <c r="B86" s="14">
        <v>9</v>
      </c>
      <c r="C86" s="15" t="s">
        <v>87</v>
      </c>
      <c r="D86" s="14" t="s">
        <v>126</v>
      </c>
      <c r="E86" s="14">
        <v>1989</v>
      </c>
      <c r="F86" s="14">
        <v>2</v>
      </c>
      <c r="G86" s="14">
        <v>12</v>
      </c>
      <c r="H86" s="14">
        <v>750.7</v>
      </c>
      <c r="I86" s="14" t="s">
        <v>12</v>
      </c>
      <c r="J86" s="14">
        <v>94.5</v>
      </c>
      <c r="K86" s="15" t="s">
        <v>13</v>
      </c>
      <c r="L86" s="15" t="s">
        <v>21</v>
      </c>
      <c r="M86" s="14">
        <v>147</v>
      </c>
      <c r="N86" s="16">
        <v>164042.96</v>
      </c>
      <c r="O86" s="15" t="s">
        <v>179</v>
      </c>
      <c r="P86" s="17">
        <f t="shared" si="1"/>
        <v>683.51233333333323</v>
      </c>
    </row>
    <row r="87" spans="1:16" ht="78.75">
      <c r="A87" s="60"/>
      <c r="B87" s="14">
        <v>10</v>
      </c>
      <c r="C87" s="15" t="s">
        <v>88</v>
      </c>
      <c r="D87" s="14" t="s">
        <v>127</v>
      </c>
      <c r="E87" s="14">
        <v>1987</v>
      </c>
      <c r="F87" s="14">
        <v>2</v>
      </c>
      <c r="G87" s="14">
        <v>8</v>
      </c>
      <c r="H87" s="14">
        <v>310.5</v>
      </c>
      <c r="I87" s="14" t="s">
        <v>12</v>
      </c>
      <c r="J87" s="14">
        <v>35.200000000000003</v>
      </c>
      <c r="K87" s="15" t="s">
        <v>13</v>
      </c>
      <c r="L87" s="15" t="s">
        <v>21</v>
      </c>
      <c r="M87" s="14">
        <v>347.5</v>
      </c>
      <c r="N87" s="16">
        <v>77041.259999999995</v>
      </c>
      <c r="O87" s="15" t="s">
        <v>179</v>
      </c>
      <c r="P87" s="17">
        <f t="shared" si="1"/>
        <v>321.00524999999999</v>
      </c>
    </row>
    <row r="88" spans="1:16" ht="78.75">
      <c r="A88" s="60"/>
      <c r="B88" s="14">
        <v>11</v>
      </c>
      <c r="C88" s="15" t="s">
        <v>92</v>
      </c>
      <c r="D88" s="14" t="s">
        <v>128</v>
      </c>
      <c r="E88" s="14">
        <v>1987</v>
      </c>
      <c r="F88" s="14">
        <v>2</v>
      </c>
      <c r="G88" s="14">
        <v>8</v>
      </c>
      <c r="H88" s="14">
        <v>307.3</v>
      </c>
      <c r="I88" s="14" t="s">
        <v>12</v>
      </c>
      <c r="J88" s="14">
        <v>37.9</v>
      </c>
      <c r="K88" s="15" t="s">
        <v>13</v>
      </c>
      <c r="L88" s="15" t="s">
        <v>21</v>
      </c>
      <c r="M88" s="14">
        <v>345.2</v>
      </c>
      <c r="N88" s="16">
        <v>65885.12000000001</v>
      </c>
      <c r="O88" s="15" t="s">
        <v>179</v>
      </c>
      <c r="P88" s="17">
        <f t="shared" si="1"/>
        <v>274.52133333333342</v>
      </c>
    </row>
    <row r="89" spans="1:16" ht="78.75">
      <c r="A89" s="60"/>
      <c r="B89" s="14">
        <v>12</v>
      </c>
      <c r="C89" s="15" t="s">
        <v>89</v>
      </c>
      <c r="D89" s="14" t="s">
        <v>129</v>
      </c>
      <c r="E89" s="14">
        <v>1986</v>
      </c>
      <c r="F89" s="14">
        <v>2</v>
      </c>
      <c r="G89" s="14">
        <v>8</v>
      </c>
      <c r="H89" s="14">
        <v>306.60000000000002</v>
      </c>
      <c r="I89" s="14" t="s">
        <v>12</v>
      </c>
      <c r="J89" s="14">
        <v>38.700000000000003</v>
      </c>
      <c r="K89" s="15" t="s">
        <v>13</v>
      </c>
      <c r="L89" s="15" t="s">
        <v>21</v>
      </c>
      <c r="M89" s="14">
        <v>345.3</v>
      </c>
      <c r="N89" s="16">
        <v>75276.44</v>
      </c>
      <c r="O89" s="15" t="s">
        <v>179</v>
      </c>
      <c r="P89" s="17">
        <f t="shared" si="1"/>
        <v>313.65183333333334</v>
      </c>
    </row>
    <row r="90" spans="1:16" ht="78.75">
      <c r="A90" s="60"/>
      <c r="B90" s="14">
        <v>13</v>
      </c>
      <c r="C90" s="15" t="s">
        <v>90</v>
      </c>
      <c r="D90" s="14" t="s">
        <v>130</v>
      </c>
      <c r="E90" s="14">
        <v>1986</v>
      </c>
      <c r="F90" s="14">
        <v>2</v>
      </c>
      <c r="G90" s="14">
        <v>8</v>
      </c>
      <c r="H90" s="14">
        <v>301.39999999999998</v>
      </c>
      <c r="I90" s="14" t="s">
        <v>12</v>
      </c>
      <c r="J90" s="14">
        <v>42</v>
      </c>
      <c r="K90" s="15" t="s">
        <v>13</v>
      </c>
      <c r="L90" s="15" t="s">
        <v>21</v>
      </c>
      <c r="M90" s="14">
        <v>343.4</v>
      </c>
      <c r="N90" s="16">
        <v>71383.58</v>
      </c>
      <c r="O90" s="15" t="s">
        <v>179</v>
      </c>
      <c r="P90" s="17">
        <f t="shared" si="1"/>
        <v>297.43158333333332</v>
      </c>
    </row>
    <row r="91" spans="1:16" ht="78.75">
      <c r="A91" s="60"/>
      <c r="B91" s="14">
        <v>14</v>
      </c>
      <c r="C91" s="15" t="s">
        <v>91</v>
      </c>
      <c r="D91" s="14" t="s">
        <v>131</v>
      </c>
      <c r="E91" s="14">
        <v>1989</v>
      </c>
      <c r="F91" s="14">
        <v>2</v>
      </c>
      <c r="G91" s="14">
        <v>16</v>
      </c>
      <c r="H91" s="14">
        <v>960</v>
      </c>
      <c r="I91" s="14" t="s">
        <v>12</v>
      </c>
      <c r="J91" s="14">
        <v>159.9</v>
      </c>
      <c r="K91" s="15" t="s">
        <v>13</v>
      </c>
      <c r="L91" s="15" t="s">
        <v>21</v>
      </c>
      <c r="M91" s="14">
        <v>1120.3</v>
      </c>
      <c r="N91" s="16">
        <v>218342.39999999999</v>
      </c>
      <c r="O91" s="15" t="s">
        <v>179</v>
      </c>
      <c r="P91" s="17">
        <f t="shared" si="1"/>
        <v>909.7600000000001</v>
      </c>
    </row>
    <row r="92" spans="1:16" ht="78.75">
      <c r="A92" s="60"/>
      <c r="B92" s="14">
        <v>15</v>
      </c>
      <c r="C92" s="15" t="s">
        <v>93</v>
      </c>
      <c r="D92" s="14" t="s">
        <v>132</v>
      </c>
      <c r="E92" s="14">
        <v>1985</v>
      </c>
      <c r="F92" s="14">
        <v>2</v>
      </c>
      <c r="G92" s="14">
        <v>11</v>
      </c>
      <c r="H92" s="14">
        <v>687.4</v>
      </c>
      <c r="I92" s="14" t="s">
        <v>12</v>
      </c>
      <c r="J92" s="14">
        <v>109.6</v>
      </c>
      <c r="K92" s="15" t="s">
        <v>13</v>
      </c>
      <c r="L92" s="15" t="s">
        <v>21</v>
      </c>
      <c r="M92" s="14">
        <v>864.7</v>
      </c>
      <c r="N92" s="16">
        <v>166882.31</v>
      </c>
      <c r="O92" s="15" t="s">
        <v>179</v>
      </c>
      <c r="P92" s="17">
        <f t="shared" si="1"/>
        <v>695.34295833333329</v>
      </c>
    </row>
    <row r="93" spans="1:16" ht="78.75">
      <c r="A93" s="61"/>
      <c r="B93" s="14">
        <v>16</v>
      </c>
      <c r="C93" s="15" t="s">
        <v>94</v>
      </c>
      <c r="D93" s="14" t="s">
        <v>133</v>
      </c>
      <c r="E93" s="14">
        <v>1992</v>
      </c>
      <c r="F93" s="14">
        <v>2</v>
      </c>
      <c r="G93" s="14">
        <v>12</v>
      </c>
      <c r="H93" s="14">
        <v>743.8</v>
      </c>
      <c r="I93" s="14" t="s">
        <v>12</v>
      </c>
      <c r="J93" s="14">
        <v>84.1</v>
      </c>
      <c r="K93" s="15" t="s">
        <v>13</v>
      </c>
      <c r="L93" s="15" t="s">
        <v>21</v>
      </c>
      <c r="M93" s="14">
        <v>827.9</v>
      </c>
      <c r="N93" s="16">
        <v>158310.39999999999</v>
      </c>
      <c r="O93" s="15" t="s">
        <v>179</v>
      </c>
      <c r="P93" s="17">
        <f t="shared" si="1"/>
        <v>659.62666666666667</v>
      </c>
    </row>
    <row r="94" spans="1:16">
      <c r="A94" s="34" t="s">
        <v>134</v>
      </c>
      <c r="B94" s="34"/>
      <c r="C94" s="34"/>
      <c r="D94" s="34"/>
      <c r="E94" s="34"/>
      <c r="F94" s="34"/>
      <c r="G94" s="19">
        <f>(G78+G79+G80+G81+G82+G83+G84+G85+G86+G87+G88+G89+G90+G91+G92+G93)</f>
        <v>182</v>
      </c>
      <c r="H94" s="20">
        <f>(H78+H79+H80+H81+H82+H83+H84+H85+H86+H87+H88+H89+H90+H91+H92+H93)</f>
        <v>8982.6999999999989</v>
      </c>
      <c r="I94" s="29"/>
      <c r="J94" s="24">
        <f>(J78+J79+J80+J81+J82+J83+J84+J85+J86+J87+J88+J89+J90+J91+J92+J93)</f>
        <v>1109.5</v>
      </c>
      <c r="K94" s="29"/>
      <c r="L94" s="29"/>
      <c r="M94" s="30"/>
      <c r="N94" s="23">
        <f>(N78+N79+N80+N81+N82+N83+N84+N85+N86+N87+N88+N89+N90+N91+N92+N93)</f>
        <v>1914772.1040000001</v>
      </c>
      <c r="O94" s="30"/>
      <c r="P94" s="24">
        <f>(P78+P79+P80+P81+P82+P83+P84+P85+P86+P87+P88+P89+P90+P91+P92+P93)</f>
        <v>7978.2171000000008</v>
      </c>
    </row>
    <row r="95" spans="1:16">
      <c r="A95" s="33" t="s">
        <v>176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</row>
    <row r="96" spans="1:16">
      <c r="A96" s="21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7"/>
      <c r="O96" s="26"/>
      <c r="P96" s="28"/>
    </row>
    <row r="97" spans="1:16">
      <c r="A97" s="21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7"/>
      <c r="O97" s="26"/>
      <c r="P97" s="28"/>
    </row>
    <row r="98" spans="1:16">
      <c r="A98" s="21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7"/>
      <c r="O98" s="26"/>
      <c r="P98" s="28"/>
    </row>
    <row r="99" spans="1:16">
      <c r="A99" s="21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7"/>
      <c r="O99" s="26"/>
      <c r="P99" s="28"/>
    </row>
    <row r="100" spans="1:16">
      <c r="A100" s="21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7"/>
      <c r="O100" s="26"/>
      <c r="P100" s="28"/>
    </row>
    <row r="101" spans="1:16">
      <c r="A101" s="21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7"/>
      <c r="O101" s="26"/>
      <c r="P101" s="28"/>
    </row>
    <row r="102" spans="1:16">
      <c r="A102" s="21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7"/>
      <c r="O102" s="26"/>
      <c r="P102" s="28"/>
    </row>
    <row r="103" spans="1:16">
      <c r="A103" s="21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7"/>
      <c r="O103" s="26"/>
      <c r="P103" s="28"/>
    </row>
    <row r="104" spans="1:16">
      <c r="A104" s="21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7"/>
      <c r="O104" s="26"/>
      <c r="P104" s="28"/>
    </row>
    <row r="105" spans="1:16">
      <c r="A105" s="21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7"/>
      <c r="O105" s="26"/>
      <c r="P105" s="28"/>
    </row>
    <row r="106" spans="1:16">
      <c r="A106" s="21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7"/>
      <c r="O106" s="26"/>
      <c r="P106" s="28"/>
    </row>
    <row r="107" spans="1:16">
      <c r="A107" s="21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7"/>
      <c r="O107" s="26"/>
      <c r="P107" s="28"/>
    </row>
    <row r="108" spans="1:16">
      <c r="A108" s="21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7"/>
      <c r="O108" s="26"/>
      <c r="P108" s="28"/>
    </row>
    <row r="109" spans="1:16">
      <c r="A109" s="21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7"/>
      <c r="O109" s="26"/>
      <c r="P109" s="28"/>
    </row>
    <row r="110" spans="1:16">
      <c r="A110" s="21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7"/>
      <c r="O110" s="26"/>
      <c r="P110" s="28"/>
    </row>
    <row r="111" spans="1:16"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4"/>
      <c r="O111" s="3"/>
      <c r="P111" s="5"/>
    </row>
    <row r="112" spans="1:16"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4"/>
      <c r="O112" s="3"/>
      <c r="P112" s="5"/>
    </row>
    <row r="113" spans="2:16"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4"/>
      <c r="O113" s="3"/>
      <c r="P113" s="5"/>
    </row>
    <row r="114" spans="2:16"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4"/>
      <c r="O114" s="3"/>
      <c r="P114" s="5"/>
    </row>
    <row r="115" spans="2:16"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4"/>
      <c r="O115" s="3"/>
      <c r="P115" s="5"/>
    </row>
    <row r="116" spans="2:16"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4"/>
      <c r="O116" s="3"/>
      <c r="P116" s="5"/>
    </row>
    <row r="117" spans="2:16"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4"/>
      <c r="O117" s="3"/>
      <c r="P117" s="5"/>
    </row>
    <row r="118" spans="2:16"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4"/>
      <c r="O118" s="3"/>
      <c r="P118" s="5"/>
    </row>
    <row r="119" spans="2:16"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4"/>
      <c r="O119" s="3"/>
      <c r="P119" s="5"/>
    </row>
    <row r="120" spans="2:16"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4"/>
      <c r="O120" s="3"/>
      <c r="P120" s="5"/>
    </row>
    <row r="121" spans="2:16"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4"/>
      <c r="O121" s="3"/>
      <c r="P121" s="5"/>
    </row>
    <row r="122" spans="2:16"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4"/>
      <c r="O122" s="3"/>
      <c r="P122" s="5"/>
    </row>
    <row r="123" spans="2:16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4"/>
      <c r="O123" s="3"/>
      <c r="P123" s="5"/>
    </row>
    <row r="124" spans="2:16"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4"/>
      <c r="O124" s="3"/>
      <c r="P124" s="5"/>
    </row>
    <row r="125" spans="2:16"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4"/>
      <c r="O125" s="3"/>
      <c r="P125" s="5"/>
    </row>
    <row r="126" spans="2:16"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4"/>
      <c r="O126" s="3"/>
      <c r="P126" s="5"/>
    </row>
    <row r="127" spans="2:16"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4"/>
      <c r="O127" s="3"/>
      <c r="P127" s="5"/>
    </row>
  </sheetData>
  <mergeCells count="53">
    <mergeCell ref="L2:P2"/>
    <mergeCell ref="L3:P3"/>
    <mergeCell ref="L4:P4"/>
    <mergeCell ref="A19:C19"/>
    <mergeCell ref="A20:C20"/>
    <mergeCell ref="L10:P10"/>
    <mergeCell ref="L11:P11"/>
    <mergeCell ref="L12:P12"/>
    <mergeCell ref="L5:P5"/>
    <mergeCell ref="L6:P6"/>
    <mergeCell ref="L7:P7"/>
    <mergeCell ref="L8:P8"/>
    <mergeCell ref="L9:P9"/>
    <mergeCell ref="A35:A76"/>
    <mergeCell ref="A77:F77"/>
    <mergeCell ref="A78:A93"/>
    <mergeCell ref="A13:P13"/>
    <mergeCell ref="A14:P14"/>
    <mergeCell ref="A15:P15"/>
    <mergeCell ref="A17:C17"/>
    <mergeCell ref="A18:C18"/>
    <mergeCell ref="A22:C22"/>
    <mergeCell ref="A24:C24"/>
    <mergeCell ref="A26:C26"/>
    <mergeCell ref="A28:C28"/>
    <mergeCell ref="A29:C29"/>
    <mergeCell ref="A33:P33"/>
    <mergeCell ref="A31:C31"/>
    <mergeCell ref="D31:P31"/>
    <mergeCell ref="A27:C27"/>
    <mergeCell ref="A32:C32"/>
    <mergeCell ref="D32:P32"/>
    <mergeCell ref="A21:C21"/>
    <mergeCell ref="D24:P24"/>
    <mergeCell ref="A23:C23"/>
    <mergeCell ref="D23:P23"/>
    <mergeCell ref="A25:C25"/>
    <mergeCell ref="A95:P95"/>
    <mergeCell ref="A94:F94"/>
    <mergeCell ref="A1:P1"/>
    <mergeCell ref="D27:P27"/>
    <mergeCell ref="D28:P28"/>
    <mergeCell ref="D29:P29"/>
    <mergeCell ref="D30:P30"/>
    <mergeCell ref="A30:C30"/>
    <mergeCell ref="D17:P17"/>
    <mergeCell ref="D18:P18"/>
    <mergeCell ref="D19:P19"/>
    <mergeCell ref="D20:P20"/>
    <mergeCell ref="D21:P21"/>
    <mergeCell ref="D22:P22"/>
    <mergeCell ref="D25:P25"/>
    <mergeCell ref="D26:P26"/>
  </mergeCells>
  <hyperlinks>
    <hyperlink ref="D26" r:id="rId1" display="http://www.admustkut.ru/"/>
    <hyperlink ref="D23" r:id="rId2"/>
  </hyperlinks>
  <pageMargins left="0.23622047244094491" right="0.23622047244094491" top="0.74803149606299213" bottom="0.7480314960629921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SkokninDM</dc:creator>
  <cp:lastModifiedBy>Sveta</cp:lastModifiedBy>
  <cp:lastPrinted>2020-01-15T07:45:54Z</cp:lastPrinted>
  <dcterms:created xsi:type="dcterms:W3CDTF">2019-11-12T02:47:40Z</dcterms:created>
  <dcterms:modified xsi:type="dcterms:W3CDTF">2020-01-30T07:38:50Z</dcterms:modified>
</cp:coreProperties>
</file>